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lientes" sheetId="1" state="visible" r:id="rId1"/>
    <sheet xmlns:r="http://schemas.openxmlformats.org/officeDocument/2006/relationships" name="Productos" sheetId="2" state="visible" r:id="rId2"/>
    <sheet xmlns:r="http://schemas.openxmlformats.org/officeDocument/2006/relationships" name="Venta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1E3A8A"/>
      <sz val="16"/>
    </font>
    <font>
      <name val="Calibri"/>
      <b val="1"/>
      <color rgb="001E3A8A"/>
      <sz val="13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165" fontId="2" fillId="0" borderId="1" applyAlignment="1" pivotButton="0" quotePrefix="0" xfId="0">
      <alignment horizontal="left" vertical="center"/>
    </xf>
    <xf numFmtId="166" fontId="2" fillId="0" borderId="1" applyAlignment="1" pivotButton="0" quotePrefix="0" xfId="0">
      <alignment horizontal="left" vertical="center"/>
    </xf>
    <xf numFmtId="0" fontId="3" fillId="3" borderId="0" applyAlignment="1" pivotButton="0" quotePrefix="0" xfId="0">
      <alignment horizontal="right" vertical="center"/>
    </xf>
    <xf numFmtId="166" fontId="3" fillId="3" borderId="1" applyAlignment="1" pivotButton="0" quotePrefix="0" xfId="0">
      <alignment horizontal="center" vertical="center"/>
    </xf>
    <xf numFmtId="0" fontId="4" fillId="0" borderId="0" pivotButton="0" quotePrefix="0" xfId="0"/>
    <xf numFmtId="0" fontId="2" fillId="0" borderId="0" pivotButton="0" quotePrefix="0" xfId="0"/>
    <xf numFmtId="0" fontId="5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30" customWidth="1" min="3" max="3"/>
    <col width="35" customWidth="1" min="4" max="4"/>
    <col width="18" customWidth="1" min="5" max="5"/>
    <col width="15" customWidth="1" min="6" max="6"/>
    <col width="12" customWidth="1" min="7" max="7"/>
    <col width="12" customWidth="1" min="8" max="8"/>
  </cols>
  <sheetData>
    <row r="1">
      <c r="A1" s="1" t="inlineStr">
        <is>
          <t>ID Cliente</t>
        </is>
      </c>
      <c r="B1" s="1" t="inlineStr">
        <is>
          <t>Nombre Completo</t>
        </is>
      </c>
      <c r="C1" s="1" t="inlineStr">
        <is>
          <t>Empresa</t>
        </is>
      </c>
      <c r="D1" s="1" t="inlineStr">
        <is>
          <t>Email</t>
        </is>
      </c>
      <c r="E1" s="1" t="inlineStr">
        <is>
          <t>Teléfono</t>
        </is>
      </c>
      <c r="F1" s="1" t="inlineStr">
        <is>
          <t>Ciudad</t>
        </is>
      </c>
      <c r="G1" s="1" t="inlineStr">
        <is>
          <t>Fecha Alta</t>
        </is>
      </c>
      <c r="H1" s="1" t="inlineStr">
        <is>
          <t>Estado</t>
        </is>
      </c>
    </row>
    <row r="2">
      <c r="A2" s="2" t="inlineStr">
        <is>
          <t>CL1001</t>
        </is>
      </c>
      <c r="B2" s="3" t="inlineStr">
        <is>
          <t>María García López</t>
        </is>
      </c>
      <c r="C2" s="3" t="inlineStr">
        <is>
          <t>Construcciones Pérez SL</t>
        </is>
      </c>
      <c r="D2" s="3" t="inlineStr">
        <is>
          <t>maría.garcía@construcciones.com</t>
        </is>
      </c>
      <c r="E2" s="3" t="inlineStr">
        <is>
          <t>+34 759 986 212</t>
        </is>
      </c>
      <c r="F2" s="2" t="inlineStr">
        <is>
          <t>Barcelona</t>
        </is>
      </c>
      <c r="G2" s="4" t="n">
        <v>45719.78468547875</v>
      </c>
      <c r="H2" s="2" t="inlineStr">
        <is>
          <t>Activo</t>
        </is>
      </c>
    </row>
    <row r="3">
      <c r="A3" s="2" t="inlineStr">
        <is>
          <t>CL1002</t>
        </is>
      </c>
      <c r="B3" s="3" t="inlineStr">
        <is>
          <t>Carlos Rodríguez Sánchez</t>
        </is>
      </c>
      <c r="C3" s="3" t="inlineStr">
        <is>
          <t>Tecnología Avanzada SA</t>
        </is>
      </c>
      <c r="D3" s="3" t="inlineStr">
        <is>
          <t>carlos.rodríguez@tecnología.com</t>
        </is>
      </c>
      <c r="E3" s="3" t="inlineStr">
        <is>
          <t>+34 752 990 506</t>
        </is>
      </c>
      <c r="F3" s="2" t="inlineStr">
        <is>
          <t>Málaga</t>
        </is>
      </c>
      <c r="G3" s="4" t="n">
        <v>45770.78468547875</v>
      </c>
      <c r="H3" s="2" t="inlineStr">
        <is>
          <t>Activo</t>
        </is>
      </c>
    </row>
    <row r="4">
      <c r="A4" s="2" t="inlineStr">
        <is>
          <t>CL1003</t>
        </is>
      </c>
      <c r="B4" s="3" t="inlineStr">
        <is>
          <t>Ana Martínez Fernández</t>
        </is>
      </c>
      <c r="C4" s="3" t="inlineStr">
        <is>
          <t>Consultoría Martínez</t>
        </is>
      </c>
      <c r="D4" s="3" t="inlineStr">
        <is>
          <t>ana.martínez@consultoría.com</t>
        </is>
      </c>
      <c r="E4" s="3" t="inlineStr">
        <is>
          <t>+34 714 727 300</t>
        </is>
      </c>
      <c r="F4" s="2" t="inlineStr">
        <is>
          <t>Zaragoza</t>
        </is>
      </c>
      <c r="G4" s="4" t="n">
        <v>45766.78468547875</v>
      </c>
      <c r="H4" s="2" t="inlineStr">
        <is>
          <t>Activo</t>
        </is>
      </c>
    </row>
    <row r="5">
      <c r="A5" s="2" t="inlineStr">
        <is>
          <t>CL1004</t>
        </is>
      </c>
      <c r="B5" s="3" t="inlineStr">
        <is>
          <t>José Luis Pérez Gómez</t>
        </is>
      </c>
      <c r="C5" s="3" t="inlineStr">
        <is>
          <t>Distribuciones López</t>
        </is>
      </c>
      <c r="D5" s="3" t="inlineStr">
        <is>
          <t>josé.luis@distribuciones.com</t>
        </is>
      </c>
      <c r="E5" s="3" t="inlineStr">
        <is>
          <t>+34 764 621 859</t>
        </is>
      </c>
      <c r="F5" s="2" t="inlineStr">
        <is>
          <t>Murcia</t>
        </is>
      </c>
      <c r="G5" s="4" t="n">
        <v>45798.78468547875</v>
      </c>
      <c r="H5" s="2" t="inlineStr">
        <is>
          <t>Inactivo</t>
        </is>
      </c>
    </row>
    <row r="6">
      <c r="A6" s="2" t="inlineStr">
        <is>
          <t>CL1005</t>
        </is>
      </c>
      <c r="B6" s="3" t="inlineStr">
        <is>
          <t>Laura González Ruiz</t>
        </is>
      </c>
      <c r="C6" s="3" t="inlineStr">
        <is>
          <t>Servicios Profesionales García</t>
        </is>
      </c>
      <c r="D6" s="3" t="inlineStr">
        <is>
          <t>laura.gonzález@servicios.com</t>
        </is>
      </c>
      <c r="E6" s="3" t="inlineStr">
        <is>
          <t>+34 640 907 437</t>
        </is>
      </c>
      <c r="F6" s="2" t="inlineStr">
        <is>
          <t>Málaga</t>
        </is>
      </c>
      <c r="G6" s="4" t="n">
        <v>45845.78468547875</v>
      </c>
      <c r="H6" s="2" t="inlineStr">
        <is>
          <t>Inactivo</t>
        </is>
      </c>
    </row>
    <row r="7">
      <c r="A7" s="2" t="inlineStr">
        <is>
          <t>CL1006</t>
        </is>
      </c>
      <c r="B7" s="3" t="inlineStr">
        <is>
          <t>David Jiménez Moreno</t>
        </is>
      </c>
      <c r="C7" s="3" t="inlineStr">
        <is>
          <t>Comercial Rodríguez</t>
        </is>
      </c>
      <c r="D7" s="3" t="inlineStr">
        <is>
          <t>david.jiménez@comercial.com</t>
        </is>
      </c>
      <c r="E7" s="3" t="inlineStr">
        <is>
          <t>+34 755 527 837</t>
        </is>
      </c>
      <c r="F7" s="2" t="inlineStr">
        <is>
          <t>Bilbao</t>
        </is>
      </c>
      <c r="G7" s="4" t="n">
        <v>45838.78468547875</v>
      </c>
      <c r="H7" s="2" t="inlineStr">
        <is>
          <t>Activo</t>
        </is>
      </c>
    </row>
    <row r="8">
      <c r="A8" s="2" t="inlineStr">
        <is>
          <t>CL1007</t>
        </is>
      </c>
      <c r="B8" s="3" t="inlineStr">
        <is>
          <t>Carmen Hernández Díaz</t>
        </is>
      </c>
      <c r="C8" s="3" t="inlineStr">
        <is>
          <t>Asesoría Empresarial Fernández</t>
        </is>
      </c>
      <c r="D8" s="3" t="inlineStr">
        <is>
          <t>carmen.hernández@asesoría.com</t>
        </is>
      </c>
      <c r="E8" s="3" t="inlineStr">
        <is>
          <t>+34 636 171 619</t>
        </is>
      </c>
      <c r="F8" s="2" t="inlineStr">
        <is>
          <t>Murcia</t>
        </is>
      </c>
      <c r="G8" s="4" t="n">
        <v>45690.78468547875</v>
      </c>
      <c r="H8" s="2" t="inlineStr">
        <is>
          <t>Activo</t>
        </is>
      </c>
    </row>
    <row r="9">
      <c r="A9" s="2" t="inlineStr">
        <is>
          <t>CL1008</t>
        </is>
      </c>
      <c r="B9" s="3" t="inlineStr">
        <is>
          <t>Francisco Torres Ramírez</t>
        </is>
      </c>
      <c r="C9" s="3" t="inlineStr">
        <is>
          <t>Industrias Gómez</t>
        </is>
      </c>
      <c r="D9" s="3" t="inlineStr">
        <is>
          <t>francisco.torres@industrias.com</t>
        </is>
      </c>
      <c r="E9" s="3" t="inlineStr">
        <is>
          <t>+34 768 529 837</t>
        </is>
      </c>
      <c r="F9" s="2" t="inlineStr">
        <is>
          <t>Barcelona</t>
        </is>
      </c>
      <c r="G9" s="4" t="n">
        <v>45821.78468547875</v>
      </c>
      <c r="H9" s="2" t="inlineStr">
        <is>
          <t>Activo</t>
        </is>
      </c>
    </row>
    <row r="10">
      <c r="A10" s="2" t="inlineStr">
        <is>
          <t>CL1009</t>
        </is>
      </c>
      <c r="B10" s="3" t="inlineStr">
        <is>
          <t>Isabel Sánchez Navarro</t>
        </is>
      </c>
      <c r="C10" s="3" t="inlineStr">
        <is>
          <t>Transportes Hernández</t>
        </is>
      </c>
      <c r="D10" s="3" t="inlineStr">
        <is>
          <t>isabel.sánchez@transportes.com</t>
        </is>
      </c>
      <c r="E10" s="3" t="inlineStr">
        <is>
          <t>+34 759 843 666</t>
        </is>
      </c>
      <c r="F10" s="2" t="inlineStr">
        <is>
          <t>Madrid</t>
        </is>
      </c>
      <c r="G10" s="4" t="n">
        <v>45804.78468547875</v>
      </c>
      <c r="H10" s="2" t="inlineStr">
        <is>
          <t>Activo</t>
        </is>
      </c>
    </row>
    <row r="11">
      <c r="A11" s="2" t="inlineStr">
        <is>
          <t>CL1010</t>
        </is>
      </c>
      <c r="B11" s="3" t="inlineStr">
        <is>
          <t>Miguel Ángel Romero Castro</t>
        </is>
      </c>
      <c r="C11" s="3" t="inlineStr">
        <is>
          <t>Inmobiliaria Díaz</t>
        </is>
      </c>
      <c r="D11" s="3" t="inlineStr">
        <is>
          <t>miguel.ángel@inmobiliaria.com</t>
        </is>
      </c>
      <c r="E11" s="3" t="inlineStr">
        <is>
          <t>+34 770 178 234</t>
        </is>
      </c>
      <c r="F11" s="2" t="inlineStr">
        <is>
          <t>Murcia</t>
        </is>
      </c>
      <c r="G11" s="4" t="n">
        <v>45819.78468547875</v>
      </c>
      <c r="H11" s="2" t="inlineStr">
        <is>
          <t>Inactivo</t>
        </is>
      </c>
    </row>
  </sheetData>
  <dataValidations count="1">
    <dataValidation sqref="H2:H1000" showErrorMessage="1" showInputMessage="1" allowBlank="0" type="list">
      <formula1>"Activo,Inactivo,Pendiente"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15" customWidth="1" min="3" max="3"/>
    <col width="15" customWidth="1" min="4" max="4"/>
    <col width="10" customWidth="1" min="5" max="5"/>
    <col width="22" customWidth="1" min="6" max="6"/>
    <col width="15" customWidth="1" min="7" max="7"/>
  </cols>
  <sheetData>
    <row r="1">
      <c r="A1" s="1" t="inlineStr">
        <is>
          <t>ID Producto</t>
        </is>
      </c>
      <c r="B1" s="1" t="inlineStr">
        <is>
          <t>Nombre Producto</t>
        </is>
      </c>
      <c r="C1" s="1" t="inlineStr">
        <is>
          <t>Categoría</t>
        </is>
      </c>
      <c r="D1" s="1" t="inlineStr">
        <is>
          <t>Precio Unitario</t>
        </is>
      </c>
      <c r="E1" s="1" t="inlineStr">
        <is>
          <t>Stock</t>
        </is>
      </c>
      <c r="F1" s="1" t="inlineStr">
        <is>
          <t>Proveedor</t>
        </is>
      </c>
      <c r="G1" s="1" t="inlineStr">
        <is>
          <t>Estado</t>
        </is>
      </c>
    </row>
    <row r="2">
      <c r="A2" s="2" t="inlineStr">
        <is>
          <t>PRD001</t>
        </is>
      </c>
      <c r="B2" s="3" t="inlineStr">
        <is>
          <t>Ordenador Portátil</t>
        </is>
      </c>
      <c r="C2" s="2" t="inlineStr">
        <is>
          <t>Informática</t>
        </is>
      </c>
      <c r="D2" s="5" t="n">
        <v>899.99</v>
      </c>
      <c r="E2" s="2" t="n">
        <v>25</v>
      </c>
      <c r="F2" s="3" t="inlineStr">
        <is>
          <t>Tech Supplies SA</t>
        </is>
      </c>
      <c r="G2" s="2" t="inlineStr">
        <is>
          <t>Disponible</t>
        </is>
      </c>
    </row>
    <row r="3">
      <c r="A3" s="2" t="inlineStr">
        <is>
          <t>PRD002</t>
        </is>
      </c>
      <c r="B3" s="3" t="inlineStr">
        <is>
          <t>Mouse Inalámbrico</t>
        </is>
      </c>
      <c r="C3" s="2" t="inlineStr">
        <is>
          <t>Informática</t>
        </is>
      </c>
      <c r="D3" s="5" t="n">
        <v>24.5</v>
      </c>
      <c r="E3" s="2" t="n">
        <v>150</v>
      </c>
      <c r="F3" s="3" t="inlineStr">
        <is>
          <t>Tech Supplies SA</t>
        </is>
      </c>
      <c r="G3" s="2" t="inlineStr">
        <is>
          <t>Disponible</t>
        </is>
      </c>
    </row>
    <row r="4">
      <c r="A4" s="2" t="inlineStr">
        <is>
          <t>PRD003</t>
        </is>
      </c>
      <c r="B4" s="3" t="inlineStr">
        <is>
          <t>Teclado Mecánico</t>
        </is>
      </c>
      <c r="C4" s="2" t="inlineStr">
        <is>
          <t>Informática</t>
        </is>
      </c>
      <c r="D4" s="5" t="n">
        <v>89.98999999999999</v>
      </c>
      <c r="E4" s="2" t="n">
        <v>45</v>
      </c>
      <c r="F4" s="3" t="inlineStr">
        <is>
          <t>Tech Supplies SA</t>
        </is>
      </c>
      <c r="G4" s="2" t="inlineStr">
        <is>
          <t>Disponible</t>
        </is>
      </c>
    </row>
    <row r="5">
      <c r="A5" s="2" t="inlineStr">
        <is>
          <t>PRD004</t>
        </is>
      </c>
      <c r="B5" s="3" t="inlineStr">
        <is>
          <t>Monitor 24 pulgadas</t>
        </is>
      </c>
      <c r="C5" s="2" t="inlineStr">
        <is>
          <t>Informática</t>
        </is>
      </c>
      <c r="D5" s="5" t="n">
        <v>189.99</v>
      </c>
      <c r="E5" s="2" t="n">
        <v>30</v>
      </c>
      <c r="F5" s="3" t="inlineStr">
        <is>
          <t>Display Pro SL</t>
        </is>
      </c>
      <c r="G5" s="2" t="inlineStr">
        <is>
          <t>Disponible</t>
        </is>
      </c>
    </row>
    <row r="6">
      <c r="A6" s="2" t="inlineStr">
        <is>
          <t>PRD005</t>
        </is>
      </c>
      <c r="B6" s="3" t="inlineStr">
        <is>
          <t>Silla Ergonómica</t>
        </is>
      </c>
      <c r="C6" s="2" t="inlineStr">
        <is>
          <t>Mobiliario</t>
        </is>
      </c>
      <c r="D6" s="5" t="n">
        <v>299.99</v>
      </c>
      <c r="E6" s="2" t="n">
        <v>20</v>
      </c>
      <c r="F6" s="3" t="inlineStr">
        <is>
          <t>Muebles Oficina SA</t>
        </is>
      </c>
      <c r="G6" s="2" t="inlineStr">
        <is>
          <t>Disponible</t>
        </is>
      </c>
    </row>
    <row r="7">
      <c r="A7" s="2" t="inlineStr">
        <is>
          <t>PRD006</t>
        </is>
      </c>
      <c r="B7" s="3" t="inlineStr">
        <is>
          <t>Mesa de Oficina</t>
        </is>
      </c>
      <c r="C7" s="2" t="inlineStr">
        <is>
          <t>Mobiliario</t>
        </is>
      </c>
      <c r="D7" s="5" t="n">
        <v>249.99</v>
      </c>
      <c r="E7" s="2" t="n">
        <v>15</v>
      </c>
      <c r="F7" s="3" t="inlineStr">
        <is>
          <t>Muebles Oficina SA</t>
        </is>
      </c>
      <c r="G7" s="2" t="inlineStr">
        <is>
          <t>Disponible</t>
        </is>
      </c>
    </row>
    <row r="8">
      <c r="A8" s="2" t="inlineStr">
        <is>
          <t>PRD007</t>
        </is>
      </c>
      <c r="B8" s="3" t="inlineStr">
        <is>
          <t>Lámpara LED</t>
        </is>
      </c>
      <c r="C8" s="2" t="inlineStr">
        <is>
          <t>Iluminación</t>
        </is>
      </c>
      <c r="D8" s="5" t="n">
        <v>39.99</v>
      </c>
      <c r="E8" s="2" t="n">
        <v>80</v>
      </c>
      <c r="F8" s="3" t="inlineStr">
        <is>
          <t>Iluminación Total</t>
        </is>
      </c>
      <c r="G8" s="2" t="inlineStr">
        <is>
          <t>Disponible</t>
        </is>
      </c>
    </row>
    <row r="9">
      <c r="A9" s="2" t="inlineStr">
        <is>
          <t>PRD008</t>
        </is>
      </c>
      <c r="B9" s="3" t="inlineStr">
        <is>
          <t>Impresora Multifunción</t>
        </is>
      </c>
      <c r="C9" s="2" t="inlineStr">
        <is>
          <t>Informática</t>
        </is>
      </c>
      <c r="D9" s="5" t="n">
        <v>159.99</v>
      </c>
      <c r="E9" s="2" t="n">
        <v>12</v>
      </c>
      <c r="F9" s="3" t="inlineStr">
        <is>
          <t>Tech Supplies SA</t>
        </is>
      </c>
      <c r="G9" s="2" t="inlineStr">
        <is>
          <t>Bajo Stock</t>
        </is>
      </c>
    </row>
    <row r="10">
      <c r="A10" s="2" t="inlineStr">
        <is>
          <t>PRD009</t>
        </is>
      </c>
      <c r="B10" s="3" t="inlineStr">
        <is>
          <t>Disco Duro Externo 1TB</t>
        </is>
      </c>
      <c r="C10" s="2" t="inlineStr">
        <is>
          <t>Informática</t>
        </is>
      </c>
      <c r="D10" s="5" t="n">
        <v>69.98999999999999</v>
      </c>
      <c r="E10" s="2" t="n">
        <v>60</v>
      </c>
      <c r="F10" s="3" t="inlineStr">
        <is>
          <t>Tech Supplies SA</t>
        </is>
      </c>
      <c r="G10" s="2" t="inlineStr">
        <is>
          <t>Disponible</t>
        </is>
      </c>
    </row>
    <row r="11">
      <c r="A11" s="2" t="inlineStr">
        <is>
          <t>PRD010</t>
        </is>
      </c>
      <c r="B11" s="3" t="inlineStr">
        <is>
          <t>Webcam HD</t>
        </is>
      </c>
      <c r="C11" s="2" t="inlineStr">
        <is>
          <t>Informática</t>
        </is>
      </c>
      <c r="D11" s="5" t="n">
        <v>49.99</v>
      </c>
      <c r="E11" s="2" t="n">
        <v>35</v>
      </c>
      <c r="F11" s="3" t="inlineStr">
        <is>
          <t>Display Pro SL</t>
        </is>
      </c>
      <c r="G11" s="2" t="inlineStr">
        <is>
          <t>Disponible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1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2" customWidth="1" min="3" max="3"/>
    <col width="25" customWidth="1" min="4" max="4"/>
    <col width="12" customWidth="1" min="5" max="5"/>
    <col width="25" customWidth="1" min="6" max="6"/>
    <col width="10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>
      <c r="A1" s="1" t="inlineStr">
        <is>
          <t>ID Venta</t>
        </is>
      </c>
      <c r="B1" s="1" t="inlineStr">
        <is>
          <t>Fecha</t>
        </is>
      </c>
      <c r="C1" s="1" t="inlineStr">
        <is>
          <t>ID Cliente</t>
        </is>
      </c>
      <c r="D1" s="1" t="inlineStr">
        <is>
          <t>Nombre Cliente</t>
        </is>
      </c>
      <c r="E1" s="1" t="inlineStr">
        <is>
          <t>ID Producto</t>
        </is>
      </c>
      <c r="F1" s="1" t="inlineStr">
        <is>
          <t>Producto</t>
        </is>
      </c>
      <c r="G1" s="1" t="inlineStr">
        <is>
          <t>Cantidad</t>
        </is>
      </c>
      <c r="H1" s="1" t="inlineStr">
        <is>
          <t>Precio Unit.</t>
        </is>
      </c>
      <c r="I1" s="1" t="inlineStr">
        <is>
          <t>Subtotal</t>
        </is>
      </c>
      <c r="J1" s="1" t="inlineStr">
        <is>
          <t>IVA 21%</t>
        </is>
      </c>
      <c r="K1" s="1" t="inlineStr">
        <is>
          <t>Total</t>
        </is>
      </c>
    </row>
    <row r="2">
      <c r="A2" s="2" t="inlineStr">
        <is>
          <t>VT001</t>
        </is>
      </c>
      <c r="B2" s="4" t="n">
        <v>46047.78468551853</v>
      </c>
      <c r="C2" s="2" t="inlineStr">
        <is>
          <t>CL1001</t>
        </is>
      </c>
      <c r="D2" s="3" t="inlineStr">
        <is>
          <t>María García López</t>
        </is>
      </c>
      <c r="E2" s="2" t="inlineStr">
        <is>
          <t>PRD001</t>
        </is>
      </c>
      <c r="F2" s="3" t="inlineStr">
        <is>
          <t>Ordenador Portátil</t>
        </is>
      </c>
      <c r="G2" s="2" t="n">
        <v>2</v>
      </c>
      <c r="H2" s="5" t="n">
        <v>899.99</v>
      </c>
      <c r="I2" s="5">
        <f>G2*H2</f>
        <v/>
      </c>
      <c r="J2" s="5">
        <f>I2*0.21</f>
        <v/>
      </c>
      <c r="K2" s="5">
        <f>I2+J2</f>
        <v/>
      </c>
    </row>
    <row r="3">
      <c r="A3" s="2" t="inlineStr">
        <is>
          <t>VT002</t>
        </is>
      </c>
      <c r="B3" s="4" t="n">
        <v>46048.78468551856</v>
      </c>
      <c r="C3" s="2" t="inlineStr">
        <is>
          <t>CL1002</t>
        </is>
      </c>
      <c r="D3" s="3" t="inlineStr">
        <is>
          <t>Carlos Rodríguez Sánchez</t>
        </is>
      </c>
      <c r="E3" s="2" t="inlineStr">
        <is>
          <t>PRD005</t>
        </is>
      </c>
      <c r="F3" s="3" t="inlineStr">
        <is>
          <t>Silla Ergonómica</t>
        </is>
      </c>
      <c r="G3" s="2" t="n">
        <v>4</v>
      </c>
      <c r="H3" s="5" t="n">
        <v>299.99</v>
      </c>
      <c r="I3" s="5">
        <f>G3*H3</f>
        <v/>
      </c>
      <c r="J3" s="5">
        <f>I3*0.21</f>
        <v/>
      </c>
      <c r="K3" s="5">
        <f>I3+J3</f>
        <v/>
      </c>
    </row>
    <row r="4">
      <c r="A4" s="2" t="inlineStr">
        <is>
          <t>VT003</t>
        </is>
      </c>
      <c r="B4" s="4" t="n">
        <v>46049.78468551858</v>
      </c>
      <c r="C4" s="2" t="inlineStr">
        <is>
          <t>CL1003</t>
        </is>
      </c>
      <c r="D4" s="3" t="inlineStr">
        <is>
          <t>Ana Martínez Fernández</t>
        </is>
      </c>
      <c r="E4" s="2" t="inlineStr">
        <is>
          <t>PRD002</t>
        </is>
      </c>
      <c r="F4" s="3" t="inlineStr">
        <is>
          <t>Mouse Inalámbrico</t>
        </is>
      </c>
      <c r="G4" s="2" t="n">
        <v>10</v>
      </c>
      <c r="H4" s="5" t="n">
        <v>24.5</v>
      </c>
      <c r="I4" s="5">
        <f>G4*H4</f>
        <v/>
      </c>
      <c r="J4" s="5">
        <f>I4*0.21</f>
        <v/>
      </c>
      <c r="K4" s="5">
        <f>I4+J4</f>
        <v/>
      </c>
    </row>
    <row r="5">
      <c r="A5" s="2" t="inlineStr">
        <is>
          <t>VT004</t>
        </is>
      </c>
      <c r="B5" s="4" t="n">
        <v>46050.78468551859</v>
      </c>
      <c r="C5" s="2" t="inlineStr">
        <is>
          <t>CL1004</t>
        </is>
      </c>
      <c r="D5" s="3" t="inlineStr">
        <is>
          <t>José Luis Pérez Gómez</t>
        </is>
      </c>
      <c r="E5" s="2" t="inlineStr">
        <is>
          <t>PRD004</t>
        </is>
      </c>
      <c r="F5" s="3" t="inlineStr">
        <is>
          <t>Monitor 24 pulgadas</t>
        </is>
      </c>
      <c r="G5" s="2" t="n">
        <v>3</v>
      </c>
      <c r="H5" s="5" t="n">
        <v>189.99</v>
      </c>
      <c r="I5" s="5">
        <f>G5*H5</f>
        <v/>
      </c>
      <c r="J5" s="5">
        <f>I5*0.21</f>
        <v/>
      </c>
      <c r="K5" s="5">
        <f>I5+J5</f>
        <v/>
      </c>
    </row>
    <row r="6">
      <c r="A6" s="2" t="inlineStr">
        <is>
          <t>VT005</t>
        </is>
      </c>
      <c r="B6" s="4" t="n">
        <v>46051.7846855186</v>
      </c>
      <c r="C6" s="2" t="inlineStr">
        <is>
          <t>CL1005</t>
        </is>
      </c>
      <c r="D6" s="3" t="inlineStr">
        <is>
          <t>Laura González Ruiz</t>
        </is>
      </c>
      <c r="E6" s="2" t="inlineStr">
        <is>
          <t>PRD007</t>
        </is>
      </c>
      <c r="F6" s="3" t="inlineStr">
        <is>
          <t>Lámpara LED</t>
        </is>
      </c>
      <c r="G6" s="2" t="n">
        <v>8</v>
      </c>
      <c r="H6" s="5" t="n">
        <v>39.99</v>
      </c>
      <c r="I6" s="5">
        <f>G6*H6</f>
        <v/>
      </c>
      <c r="J6" s="5">
        <f>I6*0.21</f>
        <v/>
      </c>
      <c r="K6" s="5">
        <f>I6+J6</f>
        <v/>
      </c>
    </row>
    <row r="7">
      <c r="A7" s="2" t="inlineStr">
        <is>
          <t>VT006</t>
        </is>
      </c>
      <c r="B7" s="4" t="n">
        <v>46052.78468551861</v>
      </c>
      <c r="C7" s="2" t="inlineStr">
        <is>
          <t>CL1006</t>
        </is>
      </c>
      <c r="D7" s="3" t="inlineStr">
        <is>
          <t>David Jiménez Moreno</t>
        </is>
      </c>
      <c r="E7" s="2" t="inlineStr">
        <is>
          <t>PRD009</t>
        </is>
      </c>
      <c r="F7" s="3" t="inlineStr">
        <is>
          <t>Disco Duro Externo 1TB</t>
        </is>
      </c>
      <c r="G7" s="2" t="n">
        <v>5</v>
      </c>
      <c r="H7" s="5" t="n">
        <v>69.98999999999999</v>
      </c>
      <c r="I7" s="5">
        <f>G7*H7</f>
        <v/>
      </c>
      <c r="J7" s="5">
        <f>I7*0.21</f>
        <v/>
      </c>
      <c r="K7" s="5">
        <f>I7+J7</f>
        <v/>
      </c>
    </row>
    <row r="8">
      <c r="A8" s="2" t="inlineStr">
        <is>
          <t>VT007</t>
        </is>
      </c>
      <c r="B8" s="4" t="n">
        <v>46052.78468551862</v>
      </c>
      <c r="C8" s="2" t="inlineStr">
        <is>
          <t>CL1007</t>
        </is>
      </c>
      <c r="D8" s="3" t="inlineStr">
        <is>
          <t>Carmen Hernández Díaz</t>
        </is>
      </c>
      <c r="E8" s="2" t="inlineStr">
        <is>
          <t>PRD003</t>
        </is>
      </c>
      <c r="F8" s="3" t="inlineStr">
        <is>
          <t>Teclado Mecánico</t>
        </is>
      </c>
      <c r="G8" s="2" t="n">
        <v>3</v>
      </c>
      <c r="H8" s="5" t="n">
        <v>89.98999999999999</v>
      </c>
      <c r="I8" s="5">
        <f>G8*H8</f>
        <v/>
      </c>
      <c r="J8" s="5">
        <f>I8*0.21</f>
        <v/>
      </c>
      <c r="K8" s="5">
        <f>I8+J8</f>
        <v/>
      </c>
    </row>
    <row r="9">
      <c r="A9" s="2" t="inlineStr">
        <is>
          <t>VT008</t>
        </is>
      </c>
      <c r="B9" s="4" t="n">
        <v>46046.78468551862</v>
      </c>
      <c r="C9" s="2" t="inlineStr">
        <is>
          <t>CL1008</t>
        </is>
      </c>
      <c r="D9" s="3" t="inlineStr">
        <is>
          <t>Francisco Torres Ramírez</t>
        </is>
      </c>
      <c r="E9" s="2" t="inlineStr">
        <is>
          <t>PRD006</t>
        </is>
      </c>
      <c r="F9" s="3" t="inlineStr">
        <is>
          <t>Mesa de Oficina</t>
        </is>
      </c>
      <c r="G9" s="2" t="n">
        <v>2</v>
      </c>
      <c r="H9" s="5" t="n">
        <v>249.99</v>
      </c>
      <c r="I9" s="5">
        <f>G9*H9</f>
        <v/>
      </c>
      <c r="J9" s="5">
        <f>I9*0.21</f>
        <v/>
      </c>
      <c r="K9" s="5">
        <f>I9+J9</f>
        <v/>
      </c>
    </row>
    <row r="11">
      <c r="H11" s="6" t="inlineStr">
        <is>
          <t>TOTALES:</t>
        </is>
      </c>
      <c r="I11" s="7">
        <f>SUM(I2:I10)</f>
        <v/>
      </c>
      <c r="J11" s="7">
        <f>SUM(J2:J10)</f>
        <v/>
      </c>
      <c r="K11" s="7">
        <f>SUM(K2:K10)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42"/>
  <sheetViews>
    <sheetView workbookViewId="0">
      <selection activeCell="A1" sqref="A1"/>
    </sheetView>
  </sheetViews>
  <sheetFormatPr baseColWidth="8" defaultRowHeight="15"/>
  <cols>
    <col width="50" customWidth="1" min="1" max="1"/>
    <col width="30" customWidth="1" min="2" max="2"/>
  </cols>
  <sheetData>
    <row r="1">
      <c r="A1" s="8" t="inlineStr">
        <is>
          <t>GUÍA DE USO - BASE DE DATOS EMPRESARIAL</t>
        </is>
      </c>
    </row>
    <row r="2">
      <c r="A2" s="9" t="inlineStr"/>
    </row>
    <row r="3">
      <c r="A3" s="10" t="inlineStr">
        <is>
          <t>ESTRUCTURA DE LA BASE DE DATOS</t>
        </is>
      </c>
    </row>
    <row r="4">
      <c r="A4" s="9" t="inlineStr"/>
    </row>
    <row r="5">
      <c r="A5" s="9" t="inlineStr">
        <is>
          <t>Esta plantilla incluye 3 hojas principales:</t>
        </is>
      </c>
    </row>
    <row r="6">
      <c r="A6" s="9" t="inlineStr"/>
    </row>
    <row r="7">
      <c r="A7" s="11" t="inlineStr">
        <is>
          <t>1. CLIENTES</t>
        </is>
      </c>
    </row>
    <row r="8">
      <c r="A8" s="9" t="inlineStr">
        <is>
          <t xml:space="preserve">   - ID Cliente: Identificador único</t>
        </is>
      </c>
    </row>
    <row r="9">
      <c r="A9" s="9" t="inlineStr">
        <is>
          <t xml:space="preserve">   - Datos de contacto completos</t>
        </is>
      </c>
    </row>
    <row r="10">
      <c r="A10" s="9" t="inlineStr">
        <is>
          <t xml:space="preserve">   - Estado del cliente (Activo/Inactivo/Pendiente)</t>
        </is>
      </c>
    </row>
    <row r="11">
      <c r="A11" s="9" t="inlineStr"/>
    </row>
    <row r="12">
      <c r="A12" s="11" t="inlineStr">
        <is>
          <t>2. PRODUCTOS</t>
        </is>
      </c>
    </row>
    <row r="13">
      <c r="A13" s="9" t="inlineStr">
        <is>
          <t xml:space="preserve">   - Código de producto único</t>
        </is>
      </c>
    </row>
    <row r="14">
      <c r="A14" s="9" t="inlineStr">
        <is>
          <t xml:space="preserve">   - Precio, stock y proveedor</t>
        </is>
      </c>
    </row>
    <row r="15">
      <c r="A15" s="9" t="inlineStr">
        <is>
          <t xml:space="preserve">   - Control de disponibilidad</t>
        </is>
      </c>
    </row>
    <row r="16">
      <c r="A16" s="9" t="inlineStr"/>
    </row>
    <row r="17">
      <c r="A17" s="11" t="inlineStr">
        <is>
          <t>3. VENTAS</t>
        </is>
      </c>
    </row>
    <row r="18">
      <c r="A18" s="9" t="inlineStr">
        <is>
          <t xml:space="preserve">   - Vincula clientes y productos</t>
        </is>
      </c>
    </row>
    <row r="19">
      <c r="A19" s="9" t="inlineStr">
        <is>
          <t xml:space="preserve">   - Cálculo automático de totales con IVA</t>
        </is>
      </c>
    </row>
    <row r="20">
      <c r="A20" s="9" t="inlineStr">
        <is>
          <t xml:space="preserve">   - Totales generales al final</t>
        </is>
      </c>
    </row>
    <row r="21">
      <c r="A21" s="9" t="inlineStr"/>
    </row>
    <row r="22">
      <c r="A22" s="10" t="inlineStr">
        <is>
          <t>CÓMO USAR LA PLANTILLA</t>
        </is>
      </c>
    </row>
    <row r="23">
      <c r="A23" s="9" t="inlineStr"/>
    </row>
    <row r="24">
      <c r="A24" s="11" t="inlineStr">
        <is>
          <t>➤ AÑADIR NUEVOS REGISTROS:</t>
        </is>
      </c>
    </row>
    <row r="25">
      <c r="A25" s="9" t="inlineStr">
        <is>
          <t xml:space="preserve">  1. Ve a la hoja correspondiente (Clientes/Productos/Ventas)</t>
        </is>
      </c>
    </row>
    <row r="26">
      <c r="A26" s="9" t="inlineStr">
        <is>
          <t xml:space="preserve">  2. Copia la última fila con datos</t>
        </is>
      </c>
    </row>
    <row r="27">
      <c r="A27" s="9" t="inlineStr">
        <is>
          <t xml:space="preserve">  3. Pégala en la fila siguiente</t>
        </is>
      </c>
    </row>
    <row r="28">
      <c r="A28" s="9" t="inlineStr">
        <is>
          <t xml:space="preserve">  4. Modifica los datos según necesites</t>
        </is>
      </c>
    </row>
    <row r="29">
      <c r="A29" s="9" t="inlineStr"/>
    </row>
    <row r="30">
      <c r="A30" s="11" t="inlineStr">
        <is>
          <t>➤ CELDAS AMARILLAS:</t>
        </is>
      </c>
    </row>
    <row r="31">
      <c r="A31" s="11" t="inlineStr">
        <is>
          <t>➤ CELDAS BLANCAS:</t>
        </is>
      </c>
    </row>
    <row r="32">
      <c r="A32" s="11" t="inlineStr">
        <is>
          <t>➤ CELDAS AZULES:</t>
        </is>
      </c>
    </row>
    <row r="33">
      <c r="A33" s="9" t="inlineStr"/>
    </row>
    <row r="34">
      <c r="A34" s="10" t="inlineStr">
        <is>
          <t>CONSEJOS IMPORTANTES</t>
        </is>
      </c>
    </row>
    <row r="35">
      <c r="A35" s="9" t="inlineStr"/>
    </row>
    <row r="36">
      <c r="A36" s="9" t="inlineStr">
        <is>
          <t>✓ No elimines las filas de encabezado</t>
        </is>
      </c>
    </row>
    <row r="37">
      <c r="A37" s="9" t="inlineStr">
        <is>
          <t>✓ Mantén el formato de los ID (CL1001, PRD001, VT001)</t>
        </is>
      </c>
    </row>
    <row r="38">
      <c r="A38" s="9" t="inlineStr">
        <is>
          <t>✓ Las fórmulas se copian automáticamente al añadir filas</t>
        </is>
      </c>
    </row>
    <row r="39">
      <c r="A39" s="9" t="inlineStr">
        <is>
          <t>✓ Usa los filtros de Excel para buscar información</t>
        </is>
      </c>
    </row>
    <row r="40">
      <c r="A40" s="9" t="inlineStr">
        <is>
          <t>✓ Guarda copias de seguridad periódicamente</t>
        </is>
      </c>
    </row>
    <row r="41">
      <c r="A41" s="9" t="inlineStr"/>
    </row>
    <row r="42">
      <c r="A42" s="9" t="inlineStr">
        <is>
          <t>¡Tu base de datos está lista para usar!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2026-01-30T18:49:56Z</dcterms:created>
  <dcterms:modified xmlns:dcterms="http://purl.org/dc/terms/" xmlns:xsi="http://www.w3.org/2001/XMLSchema-instance" xsi:type="dcterms:W3CDTF">2026-01-30T18:49:56Z</dcterms:modified>
</cp:coreProperties>
</file>