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scandallo" sheetId="1" state="visible" r:id="rId1"/>
    <sheet xmlns:r="http://schemas.openxmlformats.org/officeDocument/2006/relationships" name="Resumen por Categorías" sheetId="2" state="visible" r:id="rId2"/>
    <sheet xmlns:r="http://schemas.openxmlformats.org/officeDocument/2006/relationships" name="Instruccion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FFFFFF"/>
      <sz val="16"/>
    </font>
    <font>
      <b val="1"/>
    </font>
    <font>
      <b val="1"/>
      <color rgb="00FFFFFF"/>
      <sz val="11"/>
    </font>
    <font>
      <b val="1"/>
      <sz val="11"/>
    </font>
    <font>
      <b val="1"/>
      <sz val="12"/>
    </font>
    <font>
      <b val="1"/>
      <color rgb="00FFFFFF"/>
      <sz val="14"/>
    </font>
    <font>
      <b val="1"/>
      <color rgb="00FFFFFF"/>
    </font>
    <font>
      <sz val="10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  <top style="medium"/>
      <bottom style="thin"/>
    </border>
    <border>
      <left/>
      <right/>
      <top style="medium"/>
      <bottom/>
      <diagonal/>
    </border>
    <border>
      <left/>
      <right style="thin"/>
      <top style="medium"/>
      <bottom/>
      <diagonal/>
    </border>
    <border>
      <left/>
      <right/>
      <top style="medium"/>
      <bottom style="thin"/>
      <diagonal/>
    </border>
    <border>
      <left/>
      <right style="thin"/>
      <top style="medium"/>
      <bottom style="thin"/>
      <diagonal/>
    </border>
    <border>
      <left style="medium"/>
      <right style="medium"/>
      <top style="medium"/>
      <bottom style="thin"/>
    </border>
    <border>
      <left/>
      <right style="medium"/>
      <top style="medium"/>
      <bottom/>
      <diagonal/>
    </border>
    <border>
      <left/>
      <right style="medium"/>
      <top style="medium"/>
      <bottom style="thin"/>
      <diagonal/>
    </border>
    <border>
      <left style="medium"/>
      <right style="medium"/>
      <top style="medium"/>
      <bottom style="medium"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thin"/>
      <right style="thin"/>
      <top style="medium"/>
      <bottom style="medium"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3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center" vertical="center"/>
    </xf>
    <xf numFmtId="4" fontId="0" fillId="3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left" vertical="center"/>
    </xf>
    <xf numFmtId="0" fontId="4" fillId="4" borderId="2" applyAlignment="1" pivotButton="0" quotePrefix="0" xfId="0">
      <alignment horizontal="left" vertical="center"/>
    </xf>
    <xf numFmtId="0" fontId="0" fillId="0" borderId="5" pivotButton="0" quotePrefix="0" xfId="0"/>
    <xf numFmtId="0" fontId="0" fillId="0" borderId="6" pivotButton="0" quotePrefix="0" xfId="0"/>
    <xf numFmtId="4" fontId="4" fillId="4" borderId="2" applyAlignment="1" pivotButton="0" quotePrefix="0" xfId="0">
      <alignment horizontal="right" vertical="center"/>
    </xf>
    <xf numFmtId="2" fontId="0" fillId="3" borderId="0" applyAlignment="1" pivotButton="0" quotePrefix="0" xfId="0">
      <alignment horizontal="center"/>
    </xf>
    <xf numFmtId="4" fontId="0" fillId="0" borderId="0" pivotButton="0" quotePrefix="0" xfId="0"/>
    <xf numFmtId="0" fontId="5" fillId="4" borderId="7" applyAlignment="1" pivotButton="0" quotePrefix="0" xfId="0">
      <alignment horizontal="left" vertical="center"/>
    </xf>
    <xf numFmtId="0" fontId="0" fillId="0" borderId="9" pivotButton="0" quotePrefix="0" xfId="0"/>
    <xf numFmtId="4" fontId="5" fillId="4" borderId="7" applyAlignment="1" pivotButton="0" quotePrefix="0" xfId="0">
      <alignment horizontal="right" vertical="center"/>
    </xf>
    <xf numFmtId="0" fontId="6" fillId="2" borderId="10" applyAlignment="1" pivotButton="0" quotePrefix="0" xfId="0">
      <alignment horizontal="left" vertical="center"/>
    </xf>
    <xf numFmtId="0" fontId="0" fillId="0" borderId="11" pivotButton="0" quotePrefix="0" xfId="0"/>
    <xf numFmtId="0" fontId="0" fillId="0" borderId="12" pivotButton="0" quotePrefix="0" xfId="0"/>
    <xf numFmtId="4" fontId="6" fillId="2" borderId="10" applyAlignment="1" pivotButton="0" quotePrefix="0" xfId="0">
      <alignment horizontal="right" vertical="center"/>
    </xf>
    <xf numFmtId="0" fontId="6" fillId="2" borderId="0" applyAlignment="1" pivotButton="0" quotePrefix="0" xfId="0">
      <alignment horizontal="center" vertical="center"/>
    </xf>
    <xf numFmtId="0" fontId="7" fillId="2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right" vertical="center"/>
    </xf>
    <xf numFmtId="0" fontId="5" fillId="4" borderId="13" applyAlignment="1" pivotButton="0" quotePrefix="0" xfId="0">
      <alignment horizontal="left" vertical="center"/>
    </xf>
    <xf numFmtId="4" fontId="5" fillId="4" borderId="13" applyAlignment="1" pivotButton="0" quotePrefix="0" xfId="0">
      <alignment horizontal="right" vertical="center"/>
    </xf>
    <xf numFmtId="0" fontId="8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Costes por Categoría</a:t>
            </a:r>
          </a:p>
        </rich>
      </tx>
    </title>
    <plotArea>
      <pieChart>
        <varyColors val="1"/>
        <ser>
          <idx val="0"/>
          <order val="0"/>
          <tx>
            <strRef>
              <f>'Resumen por Categorías'!D3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por Categorías'!$A$4:$A$9</f>
            </numRef>
          </cat>
          <val>
            <numRef>
              <f>'Resumen por Categorías'!$D$4:$D$9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selection activeCell="A1" sqref="A1"/>
    </sheetView>
  </sheetViews>
  <sheetFormatPr baseColWidth="8" defaultRowHeight="15"/>
  <cols>
    <col width="12" customWidth="1" min="1" max="1"/>
    <col width="35" customWidth="1" min="2" max="2"/>
    <col width="10" customWidth="1" min="3" max="3"/>
    <col width="12" customWidth="1" min="4" max="4"/>
    <col width="18" customWidth="1" min="5" max="5"/>
    <col width="18" customWidth="1" min="6" max="6"/>
    <col width="20" customWidth="1" min="7" max="7"/>
    <col width="15" customWidth="1" min="8" max="8"/>
  </cols>
  <sheetData>
    <row r="1" ht="30" customHeight="1">
      <c r="A1" s="1" t="inlineStr">
        <is>
          <t>ESCANDALLO DE COSTES</t>
        </is>
      </c>
    </row>
    <row r="3">
      <c r="A3" s="2" t="inlineStr">
        <is>
          <t>Nombre del Proyecto:</t>
        </is>
      </c>
      <c r="B3" s="3" t="inlineStr">
        <is>
          <t>Reforma Integral Local Comercial</t>
        </is>
      </c>
      <c r="E3" s="2" t="inlineStr">
        <is>
          <t>Fecha:</t>
        </is>
      </c>
      <c r="F3" s="3" t="inlineStr">
        <is>
          <t>30/01/2026</t>
        </is>
      </c>
    </row>
    <row r="4">
      <c r="A4" s="2" t="inlineStr">
        <is>
          <t>Cliente:</t>
        </is>
      </c>
      <c r="B4" s="3" t="inlineStr">
        <is>
          <t>Restaurantes García SL</t>
        </is>
      </c>
      <c r="E4" s="2" t="inlineStr">
        <is>
          <t>Presupuesto Nº:</t>
        </is>
      </c>
      <c r="F4" s="3" t="inlineStr">
        <is>
          <t>ESC-2024-001</t>
        </is>
      </c>
    </row>
    <row r="7">
      <c r="A7" s="4" t="inlineStr">
        <is>
          <t>Código</t>
        </is>
      </c>
      <c r="B7" s="4" t="inlineStr">
        <is>
          <t>Concepto</t>
        </is>
      </c>
      <c r="C7" s="4" t="inlineStr">
        <is>
          <t>Unidad</t>
        </is>
      </c>
      <c r="D7" s="4" t="inlineStr">
        <is>
          <t>Cantidad</t>
        </is>
      </c>
      <c r="E7" s="4" t="inlineStr">
        <is>
          <t>Precio Unitario (€)</t>
        </is>
      </c>
      <c r="F7" s="4" t="inlineStr">
        <is>
          <t>Coste Material (€)</t>
        </is>
      </c>
      <c r="G7" s="4" t="inlineStr">
        <is>
          <t>Coste Mano Obra (€)</t>
        </is>
      </c>
      <c r="H7" s="4" t="inlineStr">
        <is>
          <t>Total (€)</t>
        </is>
      </c>
    </row>
    <row r="8">
      <c r="A8" s="5" t="inlineStr">
        <is>
          <t>MAT-001</t>
        </is>
      </c>
      <c r="B8" s="6" t="inlineStr">
        <is>
          <t>Baldosa porcelánica 60x60</t>
        </is>
      </c>
      <c r="C8" s="5" t="inlineStr">
        <is>
          <t>m²</t>
        </is>
      </c>
      <c r="D8" s="7" t="n">
        <v>85</v>
      </c>
      <c r="E8" s="8" t="n">
        <v>28.5</v>
      </c>
      <c r="F8" s="9">
        <f>D8*E8</f>
        <v/>
      </c>
      <c r="G8" s="8" t="n">
        <v>12</v>
      </c>
      <c r="H8" s="9">
        <f>F8+G8</f>
        <v/>
      </c>
    </row>
    <row r="9">
      <c r="A9" s="5" t="inlineStr">
        <is>
          <t>MAT-002</t>
        </is>
      </c>
      <c r="B9" s="6" t="inlineStr">
        <is>
          <t>Pintura plástica interior</t>
        </is>
      </c>
      <c r="C9" s="5" t="inlineStr">
        <is>
          <t>litros</t>
        </is>
      </c>
      <c r="D9" s="7" t="n">
        <v>45</v>
      </c>
      <c r="E9" s="8" t="n">
        <v>8.9</v>
      </c>
      <c r="F9" s="9">
        <f>D9*E9</f>
        <v/>
      </c>
      <c r="G9" s="8" t="n">
        <v>0</v>
      </c>
      <c r="H9" s="9">
        <f>F9+G9</f>
        <v/>
      </c>
    </row>
    <row r="10">
      <c r="A10" s="5" t="inlineStr">
        <is>
          <t>MAT-003</t>
        </is>
      </c>
      <c r="B10" s="6" t="inlineStr">
        <is>
          <t>Escayola lisa techo</t>
        </is>
      </c>
      <c r="C10" s="5" t="inlineStr">
        <is>
          <t>m²</t>
        </is>
      </c>
      <c r="D10" s="7" t="n">
        <v>120</v>
      </c>
      <c r="E10" s="8" t="n">
        <v>4.2</v>
      </c>
      <c r="F10" s="9">
        <f>D10*E10</f>
        <v/>
      </c>
      <c r="G10" s="8" t="n">
        <v>18.5</v>
      </c>
      <c r="H10" s="9">
        <f>F10+G10</f>
        <v/>
      </c>
    </row>
    <row r="11">
      <c r="A11" s="5" t="inlineStr">
        <is>
          <t>MAT-004</t>
        </is>
      </c>
      <c r="B11" s="6" t="inlineStr">
        <is>
          <t>Puerta lacada blanca</t>
        </is>
      </c>
      <c r="C11" s="5" t="inlineStr">
        <is>
          <t>ud</t>
        </is>
      </c>
      <c r="D11" s="7" t="n">
        <v>3</v>
      </c>
      <c r="E11" s="8" t="n">
        <v>245</v>
      </c>
      <c r="F11" s="9">
        <f>D11*E11</f>
        <v/>
      </c>
      <c r="G11" s="8" t="n">
        <v>85</v>
      </c>
      <c r="H11" s="9">
        <f>F11+G11</f>
        <v/>
      </c>
    </row>
    <row r="12">
      <c r="A12" s="5" t="inlineStr">
        <is>
          <t>MAT-005</t>
        </is>
      </c>
      <c r="B12" s="6" t="inlineStr">
        <is>
          <t>Ventana aluminio con RPT</t>
        </is>
      </c>
      <c r="C12" s="5" t="inlineStr">
        <is>
          <t>m²</t>
        </is>
      </c>
      <c r="D12" s="7" t="n">
        <v>12</v>
      </c>
      <c r="E12" s="8" t="n">
        <v>185</v>
      </c>
      <c r="F12" s="9">
        <f>D12*E12</f>
        <v/>
      </c>
      <c r="G12" s="8" t="n">
        <v>45</v>
      </c>
      <c r="H12" s="9">
        <f>F12+G12</f>
        <v/>
      </c>
    </row>
    <row r="13">
      <c r="A13" s="5" t="inlineStr">
        <is>
          <t>MAT-006</t>
        </is>
      </c>
      <c r="B13" s="6" t="inlineStr">
        <is>
          <t>Rodapié DM lacado</t>
        </is>
      </c>
      <c r="C13" s="5" t="inlineStr">
        <is>
          <t>ml</t>
        </is>
      </c>
      <c r="D13" s="7" t="n">
        <v>48</v>
      </c>
      <c r="E13" s="8" t="n">
        <v>6.5</v>
      </c>
      <c r="F13" s="9">
        <f>D13*E13</f>
        <v/>
      </c>
      <c r="G13" s="8" t="n">
        <v>3.2</v>
      </c>
      <c r="H13" s="9">
        <f>F13+G13</f>
        <v/>
      </c>
    </row>
    <row r="14">
      <c r="A14" s="5" t="inlineStr">
        <is>
          <t>MAT-007</t>
        </is>
      </c>
      <c r="B14" s="6" t="inlineStr">
        <is>
          <t>Falso techo desmontable</t>
        </is>
      </c>
      <c r="C14" s="5" t="inlineStr">
        <is>
          <t>m²</t>
        </is>
      </c>
      <c r="D14" s="7" t="n">
        <v>65</v>
      </c>
      <c r="E14" s="8" t="n">
        <v>15.8</v>
      </c>
      <c r="F14" s="9">
        <f>D14*E14</f>
        <v/>
      </c>
      <c r="G14" s="8" t="n">
        <v>22</v>
      </c>
      <c r="H14" s="9">
        <f>F14+G14</f>
        <v/>
      </c>
    </row>
    <row r="15">
      <c r="A15" s="5" t="inlineStr">
        <is>
          <t>MAT-008</t>
        </is>
      </c>
      <c r="B15" s="6" t="inlineStr">
        <is>
          <t>Instalación eléctrica</t>
        </is>
      </c>
      <c r="C15" s="5" t="inlineStr">
        <is>
          <t>ml</t>
        </is>
      </c>
      <c r="D15" s="7" t="n">
        <v>180</v>
      </c>
      <c r="E15" s="8" t="n">
        <v>3.8</v>
      </c>
      <c r="F15" s="9">
        <f>D15*E15</f>
        <v/>
      </c>
      <c r="G15" s="8" t="n">
        <v>8.5</v>
      </c>
      <c r="H15" s="9">
        <f>F15+G15</f>
        <v/>
      </c>
    </row>
    <row r="16">
      <c r="A16" s="5" t="inlineStr">
        <is>
          <t>MAT-009</t>
        </is>
      </c>
      <c r="B16" s="6" t="inlineStr">
        <is>
          <t>Tubería PVC fontanería</t>
        </is>
      </c>
      <c r="C16" s="5" t="inlineStr">
        <is>
          <t>ml</t>
        </is>
      </c>
      <c r="D16" s="7" t="n">
        <v>95</v>
      </c>
      <c r="E16" s="8" t="n">
        <v>4.2</v>
      </c>
      <c r="F16" s="9">
        <f>D16*E16</f>
        <v/>
      </c>
      <c r="G16" s="8" t="n">
        <v>6.8</v>
      </c>
      <c r="H16" s="9">
        <f>F16+G16</f>
        <v/>
      </c>
    </row>
    <row r="17">
      <c r="A17" s="5" t="inlineStr">
        <is>
          <t>MAT-010</t>
        </is>
      </c>
      <c r="B17" s="6" t="inlineStr">
        <is>
          <t>Sanitario completo + grifo</t>
        </is>
      </c>
      <c r="C17" s="5" t="inlineStr">
        <is>
          <t>ud</t>
        </is>
      </c>
      <c r="D17" s="7" t="n">
        <v>2</v>
      </c>
      <c r="E17" s="8" t="n">
        <v>320</v>
      </c>
      <c r="F17" s="9">
        <f>D17*E17</f>
        <v/>
      </c>
      <c r="G17" s="8" t="n">
        <v>125</v>
      </c>
      <c r="H17" s="9">
        <f>F17+G17</f>
        <v/>
      </c>
    </row>
    <row r="18">
      <c r="A18" s="5" t="inlineStr">
        <is>
          <t>MAT-011</t>
        </is>
      </c>
      <c r="B18" s="6" t="inlineStr">
        <is>
          <t>Luminaria LED empotrable</t>
        </is>
      </c>
      <c r="C18" s="5" t="inlineStr">
        <is>
          <t>ud</t>
        </is>
      </c>
      <c r="D18" s="7" t="n">
        <v>24</v>
      </c>
      <c r="E18" s="8" t="n">
        <v>38.5</v>
      </c>
      <c r="F18" s="9">
        <f>D18*E18</f>
        <v/>
      </c>
      <c r="G18" s="8" t="n">
        <v>15</v>
      </c>
      <c r="H18" s="9">
        <f>F18+G18</f>
        <v/>
      </c>
    </row>
    <row r="19">
      <c r="A19" s="5" t="inlineStr">
        <is>
          <t>MAT-012</t>
        </is>
      </c>
      <c r="B19" s="6" t="inlineStr">
        <is>
          <t>Mecanismos eléctricos</t>
        </is>
      </c>
      <c r="C19" s="5" t="inlineStr">
        <is>
          <t>ud</t>
        </is>
      </c>
      <c r="D19" s="7" t="n">
        <v>35</v>
      </c>
      <c r="E19" s="8" t="n">
        <v>12.5</v>
      </c>
      <c r="F19" s="9">
        <f>D19*E19</f>
        <v/>
      </c>
      <c r="G19" s="8" t="n">
        <v>8</v>
      </c>
      <c r="H19" s="9">
        <f>F19+G19</f>
        <v/>
      </c>
    </row>
    <row r="21">
      <c r="A21" s="10" t="inlineStr">
        <is>
          <t>SUBTOTAL</t>
        </is>
      </c>
      <c r="B21" s="11" t="n"/>
      <c r="C21" s="11" t="n"/>
      <c r="D21" s="11" t="n"/>
      <c r="E21" s="12" t="n"/>
      <c r="F21" s="13">
        <f>SUM(F8:F19)</f>
        <v/>
      </c>
      <c r="G21" s="13">
        <f>SUM(G8:G19)</f>
        <v/>
      </c>
      <c r="H21" s="13">
        <f>SUM(H8:H19)</f>
        <v/>
      </c>
    </row>
    <row r="23">
      <c r="A23" s="2" t="inlineStr">
        <is>
          <t>Gastos Generales (%):</t>
        </is>
      </c>
      <c r="F23" s="14" t="n">
        <v>13</v>
      </c>
      <c r="G23" t="inlineStr">
        <is>
          <t>%</t>
        </is>
      </c>
      <c r="H23" s="15">
        <f>H21*F23/100</f>
        <v/>
      </c>
    </row>
    <row r="24">
      <c r="A24" s="2" t="inlineStr">
        <is>
          <t>Beneficio Industrial (%):</t>
        </is>
      </c>
      <c r="F24" s="14" t="n">
        <v>6</v>
      </c>
      <c r="G24" t="inlineStr">
        <is>
          <t>%</t>
        </is>
      </c>
      <c r="H24" s="15">
        <f>H21*F24/100</f>
        <v/>
      </c>
    </row>
    <row r="26">
      <c r="A26" s="16" t="inlineStr">
        <is>
          <t>BASE IMPONIBLE</t>
        </is>
      </c>
      <c r="B26" s="11" t="n"/>
      <c r="C26" s="11" t="n"/>
      <c r="D26" s="11" t="n"/>
      <c r="E26" s="11" t="n"/>
      <c r="F26" s="11" t="n"/>
      <c r="G26" s="17" t="n"/>
      <c r="H26" s="18">
        <f>H21+H23+H24</f>
        <v/>
      </c>
    </row>
    <row r="27">
      <c r="A27" s="2" t="inlineStr">
        <is>
          <t>IVA (%):</t>
        </is>
      </c>
      <c r="F27" s="14" t="n">
        <v>21</v>
      </c>
      <c r="G27" t="inlineStr">
        <is>
          <t>%</t>
        </is>
      </c>
      <c r="H27" s="15">
        <f>H26*F27/100</f>
        <v/>
      </c>
    </row>
    <row r="28" ht="25" customHeight="1">
      <c r="A28" s="19" t="inlineStr">
        <is>
          <t>TOTAL PRESUPUESTO</t>
        </is>
      </c>
      <c r="B28" s="20" t="n"/>
      <c r="C28" s="20" t="n"/>
      <c r="D28" s="20" t="n"/>
      <c r="E28" s="20" t="n"/>
      <c r="F28" s="20" t="n"/>
      <c r="G28" s="21" t="n"/>
      <c r="H28" s="22">
        <f>H26+H27</f>
        <v/>
      </c>
    </row>
  </sheetData>
  <mergeCells count="4">
    <mergeCell ref="A1:H1"/>
    <mergeCell ref="A21:E21"/>
    <mergeCell ref="A26:G26"/>
    <mergeCell ref="A28:G2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  <col width="15" customWidth="1" min="4" max="4"/>
  </cols>
  <sheetData>
    <row r="1" ht="25" customHeight="1">
      <c r="A1" s="23" t="inlineStr">
        <is>
          <t>RESUMEN POR CATEGORÍAS</t>
        </is>
      </c>
    </row>
    <row r="3">
      <c r="A3" s="24" t="inlineStr">
        <is>
          <t>Categoría</t>
        </is>
      </c>
      <c r="B3" s="24" t="inlineStr">
        <is>
          <t>Coste Material (€)</t>
        </is>
      </c>
      <c r="C3" s="24" t="inlineStr">
        <is>
          <t>Coste Mano Obra (€)</t>
        </is>
      </c>
      <c r="D3" s="24" t="inlineStr">
        <is>
          <t>Total (€)</t>
        </is>
      </c>
    </row>
    <row r="4">
      <c r="A4" s="6" t="inlineStr">
        <is>
          <t>Pavimentos y Revestimientos</t>
        </is>
      </c>
      <c r="B4" s="25" t="n">
        <v>2422.5</v>
      </c>
      <c r="C4" s="25" t="n">
        <v>1020</v>
      </c>
      <c r="D4" s="25">
        <f>B4+C4</f>
        <v/>
      </c>
    </row>
    <row r="5">
      <c r="A5" s="6" t="inlineStr">
        <is>
          <t>Pintura</t>
        </is>
      </c>
      <c r="B5" s="25" t="n">
        <v>400.5</v>
      </c>
      <c r="C5" s="25" t="n">
        <v>0</v>
      </c>
      <c r="D5" s="25">
        <f>B5+C5</f>
        <v/>
      </c>
    </row>
    <row r="6">
      <c r="A6" s="6" t="inlineStr">
        <is>
          <t>Carpintería</t>
        </is>
      </c>
      <c r="B6" s="25" t="n">
        <v>2955</v>
      </c>
      <c r="C6" s="25" t="n">
        <v>795</v>
      </c>
      <c r="D6" s="25">
        <f>B6+C6</f>
        <v/>
      </c>
    </row>
    <row r="7">
      <c r="A7" s="6" t="inlineStr">
        <is>
          <t>Fontanería y Saneamiento</t>
        </is>
      </c>
      <c r="B7" s="25" t="n">
        <v>1038</v>
      </c>
      <c r="C7" s="25" t="n">
        <v>896</v>
      </c>
      <c r="D7" s="25">
        <f>B7+C7</f>
        <v/>
      </c>
    </row>
    <row r="8">
      <c r="A8" s="6" t="inlineStr">
        <is>
          <t>Instalación Eléctrica</t>
        </is>
      </c>
      <c r="B8" s="25" t="n">
        <v>1608.5</v>
      </c>
      <c r="C8" s="25" t="n">
        <v>1890</v>
      </c>
      <c r="D8" s="25">
        <f>B8+C8</f>
        <v/>
      </c>
    </row>
    <row r="9">
      <c r="A9" s="6" t="inlineStr">
        <is>
          <t>Acabados</t>
        </is>
      </c>
      <c r="B9" s="25" t="n">
        <v>312</v>
      </c>
      <c r="C9" s="25" t="n">
        <v>153.6</v>
      </c>
      <c r="D9" s="25">
        <f>B9+C9</f>
        <v/>
      </c>
    </row>
    <row r="10">
      <c r="A10" s="26" t="inlineStr">
        <is>
          <t>TOTAL</t>
        </is>
      </c>
      <c r="B10" s="27">
        <f>SUM(B4:B9)</f>
        <v/>
      </c>
      <c r="C10" s="27">
        <f>SUM(C4:C9)</f>
        <v/>
      </c>
      <c r="D10" s="27">
        <f>SUM(D4:D9)</f>
        <v/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25" customHeight="1">
      <c r="A1" s="23" t="inlineStr">
        <is>
          <t>CÓMO USAR ESTA PLANTILLA DE ESCANDALLO</t>
        </is>
      </c>
    </row>
    <row r="3" ht="500" customHeight="1">
      <c r="A3" s="28" t="inlineStr"/>
    </row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</sheetData>
  <mergeCells count="2">
    <mergeCell ref="A1:C1"/>
    <mergeCell ref="A3:C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2026-01-30T15:56:06Z</dcterms:created>
  <dcterms:modified xmlns:dcterms="http://purl.org/dc/terms/" xmlns:xsi="http://www.w3.org/2001/XMLSchema-instance" xsi:type="dcterms:W3CDTF">2026-01-30T15:56:06Z</dcterms:modified>
</cp:coreProperties>
</file>