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Organigrama" sheetId="1" state="visible" r:id="rId1"/>
    <sheet xmlns:r="http://schemas.openxmlformats.org/officeDocument/2006/relationships" name="Instrucciones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yyyy-mm-dd h:mm:ss"/>
    <numFmt numFmtId="165" formatCode="DD/MM/YYYY"/>
  </numFmts>
  <fonts count="10">
    <font>
      <name val="Calibri"/>
      <family val="2"/>
      <color theme="1"/>
      <sz val="11"/>
      <scheme val="minor"/>
    </font>
    <font>
      <b val="1"/>
      <color rgb="001E3A8A"/>
      <sz val="16"/>
    </font>
    <font>
      <i val="1"/>
      <sz val="10"/>
    </font>
    <font>
      <b val="1"/>
      <color rgb="00FFFFFF"/>
      <sz val="11"/>
    </font>
    <font>
      <b val="1"/>
      <color rgb="00FFFFFF"/>
    </font>
    <font>
      <b val="1"/>
      <color rgb="001E3A8A"/>
      <sz val="12"/>
    </font>
    <font>
      <b val="1"/>
      <sz val="11"/>
    </font>
    <font>
      <b val="1"/>
      <color rgb="001E3A8A"/>
      <sz val="14"/>
    </font>
    <font>
      <sz val="10"/>
    </font>
    <font>
      <b val="1"/>
      <color rgb="001E3A8A"/>
      <sz val="11"/>
    </font>
  </fonts>
  <fills count="10">
    <fill>
      <patternFill/>
    </fill>
    <fill>
      <patternFill patternType="gray125"/>
    </fill>
    <fill>
      <patternFill patternType="solid">
        <fgColor rgb="001E3A8A"/>
        <bgColor rgb="001E3A8A"/>
      </patternFill>
    </fill>
    <fill>
      <patternFill patternType="solid">
        <fgColor rgb="00DC2626"/>
        <bgColor rgb="00DC2626"/>
      </patternFill>
    </fill>
    <fill>
      <patternFill patternType="solid">
        <fgColor rgb="00EA580C"/>
        <bgColor rgb="00EA580C"/>
      </patternFill>
    </fill>
    <fill>
      <patternFill patternType="solid">
        <fgColor rgb="00CA8A04"/>
        <bgColor rgb="00CA8A04"/>
      </patternFill>
    </fill>
    <fill>
      <patternFill patternType="solid">
        <fgColor rgb="0016A34A"/>
        <bgColor rgb="0016A34A"/>
      </patternFill>
    </fill>
    <fill>
      <patternFill patternType="solid">
        <fgColor rgb="002563EB"/>
        <bgColor rgb="002563EB"/>
      </patternFill>
    </fill>
    <fill>
      <patternFill patternType="solid">
        <fgColor rgb="00FEF3C7"/>
        <bgColor rgb="00FEF3C7"/>
      </patternFill>
    </fill>
    <fill>
      <patternFill patternType="solid">
        <fgColor rgb="00DBEAFE"/>
        <bgColor rgb="00DBEAFE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35">
    <xf numFmtId="0" fontId="0" fillId="0" borderId="0" pivotButton="0" quotePrefix="0" xfId="0"/>
    <xf numFmtId="0" fontId="1" fillId="0" borderId="0" applyAlignment="1" pivotButton="0" quotePrefix="0" xfId="0">
      <alignment horizontal="center" vertical="center"/>
    </xf>
    <xf numFmtId="0" fontId="2" fillId="0" borderId="0" pivotButton="0" quotePrefix="0" xfId="0"/>
    <xf numFmtId="0" fontId="3" fillId="2" borderId="1" applyAlignment="1" pivotButton="0" quotePrefix="0" xfId="0">
      <alignment horizontal="center" vertical="center"/>
    </xf>
    <xf numFmtId="0" fontId="4" fillId="3" borderId="1" applyAlignment="1" pivotButton="0" quotePrefix="0" xfId="0">
      <alignment horizontal="center" vertical="center"/>
    </xf>
    <xf numFmtId="0" fontId="4" fillId="3" borderId="1" applyAlignment="1" pivotButton="0" quotePrefix="0" xfId="0">
      <alignment horizontal="left" vertical="center"/>
    </xf>
    <xf numFmtId="0" fontId="0" fillId="3" borderId="1" applyAlignment="1" pivotButton="0" quotePrefix="0" xfId="0">
      <alignment horizontal="left" vertical="center"/>
    </xf>
    <xf numFmtId="165" fontId="0" fillId="3" borderId="1" applyAlignment="1" pivotButton="0" quotePrefix="0" xfId="0">
      <alignment horizontal="left" vertical="center"/>
    </xf>
    <xf numFmtId="0" fontId="4" fillId="4" borderId="1" applyAlignment="1" pivotButton="0" quotePrefix="0" xfId="0">
      <alignment horizontal="center" vertical="center"/>
    </xf>
    <xf numFmtId="0" fontId="4" fillId="4" borderId="1" applyAlignment="1" pivotButton="0" quotePrefix="0" xfId="0">
      <alignment horizontal="left" vertical="center"/>
    </xf>
    <xf numFmtId="0" fontId="0" fillId="4" borderId="1" applyAlignment="1" pivotButton="0" quotePrefix="0" xfId="0">
      <alignment horizontal="left" vertical="center"/>
    </xf>
    <xf numFmtId="165" fontId="0" fillId="4" borderId="1" applyAlignment="1" pivotButton="0" quotePrefix="0" xfId="0">
      <alignment horizontal="left" vertical="center"/>
    </xf>
    <xf numFmtId="0" fontId="4" fillId="5" borderId="1" applyAlignment="1" pivotButton="0" quotePrefix="0" xfId="0">
      <alignment horizontal="center" vertical="center"/>
    </xf>
    <xf numFmtId="0" fontId="4" fillId="5" borderId="1" applyAlignment="1" pivotButton="0" quotePrefix="0" xfId="0">
      <alignment horizontal="left" vertical="center"/>
    </xf>
    <xf numFmtId="0" fontId="0" fillId="5" borderId="1" applyAlignment="1" pivotButton="0" quotePrefix="0" xfId="0">
      <alignment horizontal="left" vertical="center"/>
    </xf>
    <xf numFmtId="165" fontId="0" fillId="5" borderId="1" applyAlignment="1" pivotButton="0" quotePrefix="0" xfId="0">
      <alignment horizontal="left" vertical="center"/>
    </xf>
    <xf numFmtId="0" fontId="4" fillId="6" borderId="1" applyAlignment="1" pivotButton="0" quotePrefix="0" xfId="0">
      <alignment horizontal="center" vertical="center"/>
    </xf>
    <xf numFmtId="0" fontId="4" fillId="6" borderId="1" applyAlignment="1" pivotButton="0" quotePrefix="0" xfId="0">
      <alignment horizontal="left" vertical="center"/>
    </xf>
    <xf numFmtId="0" fontId="0" fillId="6" borderId="1" applyAlignment="1" pivotButton="0" quotePrefix="0" xfId="0">
      <alignment horizontal="left" vertical="center"/>
    </xf>
    <xf numFmtId="165" fontId="0" fillId="6" borderId="1" applyAlignment="1" pivotButton="0" quotePrefix="0" xfId="0">
      <alignment horizontal="left" vertical="center"/>
    </xf>
    <xf numFmtId="0" fontId="4" fillId="7" borderId="1" applyAlignment="1" pivotButton="0" quotePrefix="0" xfId="0">
      <alignment horizontal="center" vertical="center"/>
    </xf>
    <xf numFmtId="0" fontId="4" fillId="7" borderId="1" applyAlignment="1" pivotButton="0" quotePrefix="0" xfId="0">
      <alignment horizontal="left" vertical="center"/>
    </xf>
    <xf numFmtId="0" fontId="0" fillId="7" borderId="1" applyAlignment="1" pivotButton="0" quotePrefix="0" xfId="0">
      <alignment horizontal="left" vertical="center"/>
    </xf>
    <xf numFmtId="165" fontId="0" fillId="7" borderId="1" applyAlignment="1" pivotButton="0" quotePrefix="0" xfId="0">
      <alignment horizontal="left" vertical="center"/>
    </xf>
    <xf numFmtId="0" fontId="0" fillId="8" borderId="1" pivotButton="0" quotePrefix="0" xfId="0"/>
    <xf numFmtId="0" fontId="5" fillId="0" borderId="0" applyAlignment="1" pivotButton="0" quotePrefix="0" xfId="0">
      <alignment horizontal="center"/>
    </xf>
    <xf numFmtId="10" fontId="4" fillId="3" borderId="1" applyAlignment="1" pivotButton="0" quotePrefix="0" xfId="0">
      <alignment horizontal="center" vertical="center"/>
    </xf>
    <xf numFmtId="10" fontId="4" fillId="4" borderId="1" applyAlignment="1" pivotButton="0" quotePrefix="0" xfId="0">
      <alignment horizontal="center" vertical="center"/>
    </xf>
    <xf numFmtId="10" fontId="4" fillId="5" borderId="1" applyAlignment="1" pivotButton="0" quotePrefix="0" xfId="0">
      <alignment horizontal="center" vertical="center"/>
    </xf>
    <xf numFmtId="10" fontId="4" fillId="6" borderId="1" applyAlignment="1" pivotButton="0" quotePrefix="0" xfId="0">
      <alignment horizontal="center" vertical="center"/>
    </xf>
    <xf numFmtId="10" fontId="4" fillId="7" borderId="1" applyAlignment="1" pivotButton="0" quotePrefix="0" xfId="0">
      <alignment horizontal="center" vertical="center"/>
    </xf>
    <xf numFmtId="0" fontId="6" fillId="9" borderId="1" applyAlignment="1" pivotButton="0" quotePrefix="0" xfId="0">
      <alignment horizontal="center" vertical="center"/>
    </xf>
    <xf numFmtId="0" fontId="7" fillId="0" borderId="0" pivotButton="0" quotePrefix="0" xfId="0"/>
    <xf numFmtId="0" fontId="8" fillId="0" borderId="0" pivotButton="0" quotePrefix="0" xfId="0"/>
    <xf numFmtId="0" fontId="9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44"/>
  <sheetViews>
    <sheetView workbookViewId="0">
      <selection activeCell="A1" sqref="A1"/>
    </sheetView>
  </sheetViews>
  <sheetFormatPr baseColWidth="8" defaultRowHeight="15"/>
  <cols>
    <col width="8" customWidth="1" min="1" max="1"/>
    <col width="25" customWidth="1" min="2" max="2"/>
    <col width="28" customWidth="1" min="3" max="3"/>
    <col width="20" customWidth="1" min="4" max="4"/>
    <col width="28" customWidth="1" min="5" max="5"/>
    <col width="28" customWidth="1" min="6" max="6"/>
    <col width="14" customWidth="1" min="7" max="7"/>
    <col width="15" customWidth="1" min="8" max="8"/>
  </cols>
  <sheetData>
    <row r="1" ht="30" customHeight="1">
      <c r="A1" s="1" t="inlineStr">
        <is>
          <t>ORGANIGRAMA EMPRESARIAL</t>
        </is>
      </c>
    </row>
    <row r="2">
      <c r="A2" s="2" t="inlineStr">
        <is>
          <t>Fecha de actualización: 30/01/2026</t>
        </is>
      </c>
    </row>
    <row r="4">
      <c r="A4" s="3" t="inlineStr">
        <is>
          <t>Nivel</t>
        </is>
      </c>
      <c r="B4" s="3" t="inlineStr">
        <is>
          <t>Cargo</t>
        </is>
      </c>
      <c r="C4" s="3" t="inlineStr">
        <is>
          <t>Nombre Completo</t>
        </is>
      </c>
      <c r="D4" s="3" t="inlineStr">
        <is>
          <t>Departamento</t>
        </is>
      </c>
      <c r="E4" s="3" t="inlineStr">
        <is>
          <t>Depende de</t>
        </is>
      </c>
      <c r="F4" s="3" t="inlineStr">
        <is>
          <t>Email</t>
        </is>
      </c>
      <c r="G4" s="3" t="inlineStr">
        <is>
          <t>Teléfono</t>
        </is>
      </c>
      <c r="H4" s="3" t="inlineStr">
        <is>
          <t>Fecha Ingreso</t>
        </is>
      </c>
    </row>
    <row r="5">
      <c r="A5" s="4" t="n">
        <v>1</v>
      </c>
      <c r="B5" s="5" t="inlineStr">
        <is>
          <t>Director General</t>
        </is>
      </c>
      <c r="C5" s="5" t="inlineStr">
        <is>
          <t>Carlos Rodríguez Sánchez</t>
        </is>
      </c>
      <c r="D5" s="5" t="inlineStr">
        <is>
          <t>Dirección General</t>
        </is>
      </c>
      <c r="E5" s="6" t="inlineStr">
        <is>
          <t>-</t>
        </is>
      </c>
      <c r="F5" s="6" t="inlineStr">
        <is>
          <t>c.rodriguez@empresa.com</t>
        </is>
      </c>
      <c r="G5" s="6" t="inlineStr">
        <is>
          <t>911234567</t>
        </is>
      </c>
      <c r="H5" s="7" t="n">
        <v>42078</v>
      </c>
    </row>
    <row r="6">
      <c r="A6" s="8" t="n">
        <v>2</v>
      </c>
      <c r="B6" s="9" t="inlineStr">
        <is>
          <t>Gerente Comercial</t>
        </is>
      </c>
      <c r="C6" s="9" t="inlineStr">
        <is>
          <t>María López García</t>
        </is>
      </c>
      <c r="D6" s="9" t="inlineStr">
        <is>
          <t>Comercial</t>
        </is>
      </c>
      <c r="E6" s="10" t="inlineStr">
        <is>
          <t>Carlos Rodríguez Sánchez</t>
        </is>
      </c>
      <c r="F6" s="10" t="inlineStr">
        <is>
          <t>m.lopez@empresa.com</t>
        </is>
      </c>
      <c r="G6" s="10" t="inlineStr">
        <is>
          <t>911234568</t>
        </is>
      </c>
      <c r="H6" s="11" t="n">
        <v>42522</v>
      </c>
    </row>
    <row r="7">
      <c r="A7" s="8" t="n">
        <v>2</v>
      </c>
      <c r="B7" s="9" t="inlineStr">
        <is>
          <t>Gerente Operaciones</t>
        </is>
      </c>
      <c r="C7" s="9" t="inlineStr">
        <is>
          <t>Juan Martínez Pérez</t>
        </is>
      </c>
      <c r="D7" s="9" t="inlineStr">
        <is>
          <t>Operaciones</t>
        </is>
      </c>
      <c r="E7" s="10" t="inlineStr">
        <is>
          <t>Carlos Rodríguez Sánchez</t>
        </is>
      </c>
      <c r="F7" s="10" t="inlineStr">
        <is>
          <t>j.martinez@empresa.com</t>
        </is>
      </c>
      <c r="G7" s="10" t="inlineStr">
        <is>
          <t>911234569</t>
        </is>
      </c>
      <c r="H7" s="11" t="n">
        <v>42623</v>
      </c>
    </row>
    <row r="8">
      <c r="A8" s="8" t="n">
        <v>2</v>
      </c>
      <c r="B8" s="9" t="inlineStr">
        <is>
          <t>Gerente RRHH</t>
        </is>
      </c>
      <c r="C8" s="9" t="inlineStr">
        <is>
          <t>Ana Fernández Torres</t>
        </is>
      </c>
      <c r="D8" s="9" t="inlineStr">
        <is>
          <t>Recursos Humanos</t>
        </is>
      </c>
      <c r="E8" s="10" t="inlineStr">
        <is>
          <t>Carlos Rodríguez Sánchez</t>
        </is>
      </c>
      <c r="F8" s="10" t="inlineStr">
        <is>
          <t>a.fernandez@empresa.com</t>
        </is>
      </c>
      <c r="G8" s="10" t="inlineStr">
        <is>
          <t>911234570</t>
        </is>
      </c>
      <c r="H8" s="11" t="n">
        <v>42755</v>
      </c>
    </row>
    <row r="9">
      <c r="A9" s="8" t="n">
        <v>2</v>
      </c>
      <c r="B9" s="9" t="inlineStr">
        <is>
          <t>Gerente Financiero</t>
        </is>
      </c>
      <c r="C9" s="9" t="inlineStr">
        <is>
          <t>Pedro Gómez Ruiz</t>
        </is>
      </c>
      <c r="D9" s="9" t="inlineStr">
        <is>
          <t>Finanzas</t>
        </is>
      </c>
      <c r="E9" s="10" t="inlineStr">
        <is>
          <t>Carlos Rodríguez Sánchez</t>
        </is>
      </c>
      <c r="F9" s="10" t="inlineStr">
        <is>
          <t>p.gomez@empresa.com</t>
        </is>
      </c>
      <c r="G9" s="10" t="inlineStr">
        <is>
          <t>911234571</t>
        </is>
      </c>
      <c r="H9" s="11" t="n">
        <v>42830</v>
      </c>
    </row>
    <row r="10">
      <c r="A10" s="12" t="n">
        <v>3</v>
      </c>
      <c r="B10" s="13" t="inlineStr">
        <is>
          <t>Jefe Ventas</t>
        </is>
      </c>
      <c r="C10" s="13" t="inlineStr">
        <is>
          <t>Laura Sánchez Díaz</t>
        </is>
      </c>
      <c r="D10" s="13" t="inlineStr">
        <is>
          <t>Comercial</t>
        </is>
      </c>
      <c r="E10" s="14" t="inlineStr">
        <is>
          <t>María López García</t>
        </is>
      </c>
      <c r="F10" s="14" t="inlineStr">
        <is>
          <t>l.sanchez@empresa.com</t>
        </is>
      </c>
      <c r="G10" s="14" t="inlineStr">
        <is>
          <t>911234572</t>
        </is>
      </c>
      <c r="H10" s="15" t="n">
        <v>43146</v>
      </c>
    </row>
    <row r="11">
      <c r="A11" s="12" t="n">
        <v>3</v>
      </c>
      <c r="B11" s="13" t="inlineStr">
        <is>
          <t>Jefe Marketing</t>
        </is>
      </c>
      <c r="C11" s="13" t="inlineStr">
        <is>
          <t>Roberto Díaz Moreno</t>
        </is>
      </c>
      <c r="D11" s="13" t="inlineStr">
        <is>
          <t>Comercial</t>
        </is>
      </c>
      <c r="E11" s="14" t="inlineStr">
        <is>
          <t>María López García</t>
        </is>
      </c>
      <c r="F11" s="14" t="inlineStr">
        <is>
          <t>r.diaz@empresa.com</t>
        </is>
      </c>
      <c r="G11" s="14" t="inlineStr">
        <is>
          <t>911234573</t>
        </is>
      </c>
      <c r="H11" s="15" t="n">
        <v>43240</v>
      </c>
    </row>
    <row r="12">
      <c r="A12" s="12" t="n">
        <v>3</v>
      </c>
      <c r="B12" s="13" t="inlineStr">
        <is>
          <t>Jefe Producción</t>
        </is>
      </c>
      <c r="C12" s="13" t="inlineStr">
        <is>
          <t>Carmen Ruiz Jiménez</t>
        </is>
      </c>
      <c r="D12" s="13" t="inlineStr">
        <is>
          <t>Operaciones</t>
        </is>
      </c>
      <c r="E12" s="14" t="inlineStr">
        <is>
          <t>Juan Martínez Pérez</t>
        </is>
      </c>
      <c r="F12" s="14" t="inlineStr">
        <is>
          <t>c.ruiz@empresa.com</t>
        </is>
      </c>
      <c r="G12" s="14" t="inlineStr">
        <is>
          <t>911234574</t>
        </is>
      </c>
      <c r="H12" s="15" t="n">
        <v>43291</v>
      </c>
    </row>
    <row r="13">
      <c r="A13" s="12" t="n">
        <v>3</v>
      </c>
      <c r="B13" s="13" t="inlineStr">
        <is>
          <t>Jefe Logística</t>
        </is>
      </c>
      <c r="C13" s="13" t="inlineStr">
        <is>
          <t>Miguel Jiménez Castro</t>
        </is>
      </c>
      <c r="D13" s="13" t="inlineStr">
        <is>
          <t>Operaciones</t>
        </is>
      </c>
      <c r="E13" s="14" t="inlineStr">
        <is>
          <t>Juan Martínez Pérez</t>
        </is>
      </c>
      <c r="F13" s="14" t="inlineStr">
        <is>
          <t>m.jimenez@empresa.com</t>
        </is>
      </c>
      <c r="G13" s="14" t="inlineStr">
        <is>
          <t>911234575</t>
        </is>
      </c>
      <c r="H13" s="15" t="n">
        <v>43344</v>
      </c>
    </row>
    <row r="14">
      <c r="A14" s="12" t="n">
        <v>3</v>
      </c>
      <c r="B14" s="13" t="inlineStr">
        <is>
          <t>Jefe Selección</t>
        </is>
      </c>
      <c r="C14" s="13" t="inlineStr">
        <is>
          <t>Isabel Moreno Vega</t>
        </is>
      </c>
      <c r="D14" s="13" t="inlineStr">
        <is>
          <t>Recursos Humanos</t>
        </is>
      </c>
      <c r="E14" s="14" t="inlineStr">
        <is>
          <t>Ana Fernández Torres</t>
        </is>
      </c>
      <c r="F14" s="14" t="inlineStr">
        <is>
          <t>i.moreno@empresa.com</t>
        </is>
      </c>
      <c r="G14" s="14" t="inlineStr">
        <is>
          <t>911234576</t>
        </is>
      </c>
      <c r="H14" s="15" t="n">
        <v>43480</v>
      </c>
    </row>
    <row r="15">
      <c r="A15" s="12" t="n">
        <v>3</v>
      </c>
      <c r="B15" s="13" t="inlineStr">
        <is>
          <t>Jefe Contabilidad</t>
        </is>
      </c>
      <c r="C15" s="13" t="inlineStr">
        <is>
          <t>Francisco Castro Romero</t>
        </is>
      </c>
      <c r="D15" s="13" t="inlineStr">
        <is>
          <t>Finanzas</t>
        </is>
      </c>
      <c r="E15" s="14" t="inlineStr">
        <is>
          <t>Pedro Gómez Ruiz</t>
        </is>
      </c>
      <c r="F15" s="14" t="inlineStr">
        <is>
          <t>f.castro@empresa.com</t>
        </is>
      </c>
      <c r="G15" s="14" t="inlineStr">
        <is>
          <t>911234577</t>
        </is>
      </c>
      <c r="H15" s="15" t="n">
        <v>43544</v>
      </c>
    </row>
    <row r="16">
      <c r="A16" s="16" t="n">
        <v>4</v>
      </c>
      <c r="B16" s="17" t="inlineStr">
        <is>
          <t>Coordinador Ventas Norte</t>
        </is>
      </c>
      <c r="C16" s="17" t="inlineStr">
        <is>
          <t>Elena Romero Gil</t>
        </is>
      </c>
      <c r="D16" s="17" t="inlineStr">
        <is>
          <t>Comercial</t>
        </is>
      </c>
      <c r="E16" s="18" t="inlineStr">
        <is>
          <t>Laura Sánchez Díaz</t>
        </is>
      </c>
      <c r="F16" s="18" t="inlineStr">
        <is>
          <t>e.romero@empresa.com</t>
        </is>
      </c>
      <c r="G16" s="18" t="inlineStr">
        <is>
          <t>911234578</t>
        </is>
      </c>
      <c r="H16" s="19" t="n">
        <v>43871</v>
      </c>
    </row>
    <row r="17">
      <c r="A17" s="16" t="n">
        <v>4</v>
      </c>
      <c r="B17" s="17" t="inlineStr">
        <is>
          <t>Coordinador Ventas Sur</t>
        </is>
      </c>
      <c r="C17" s="17" t="inlineStr">
        <is>
          <t>Antonio Gil Navarro</t>
        </is>
      </c>
      <c r="D17" s="17" t="inlineStr">
        <is>
          <t>Comercial</t>
        </is>
      </c>
      <c r="E17" s="18" t="inlineStr">
        <is>
          <t>Laura Sánchez Díaz</t>
        </is>
      </c>
      <c r="F17" s="18" t="inlineStr">
        <is>
          <t>a.gil@empresa.com</t>
        </is>
      </c>
      <c r="G17" s="18" t="inlineStr">
        <is>
          <t>911234579</t>
        </is>
      </c>
      <c r="H17" s="19" t="n">
        <v>43936</v>
      </c>
    </row>
    <row r="18">
      <c r="A18" s="16" t="n">
        <v>4</v>
      </c>
      <c r="B18" s="17" t="inlineStr">
        <is>
          <t>Coordinador Digital</t>
        </is>
      </c>
      <c r="C18" s="17" t="inlineStr">
        <is>
          <t>Lucía Navarro Ortiz</t>
        </is>
      </c>
      <c r="D18" s="17" t="inlineStr">
        <is>
          <t>Comercial</t>
        </is>
      </c>
      <c r="E18" s="18" t="inlineStr">
        <is>
          <t>Roberto Díaz Moreno</t>
        </is>
      </c>
      <c r="F18" s="18" t="inlineStr">
        <is>
          <t>l.navarro@empresa.com</t>
        </is>
      </c>
      <c r="G18" s="18" t="inlineStr">
        <is>
          <t>911234580</t>
        </is>
      </c>
      <c r="H18" s="19" t="n">
        <v>43983</v>
      </c>
    </row>
    <row r="19">
      <c r="A19" s="16" t="n">
        <v>4</v>
      </c>
      <c r="B19" s="17" t="inlineStr">
        <is>
          <t>Coordinador Planta A</t>
        </is>
      </c>
      <c r="C19" s="17" t="inlineStr">
        <is>
          <t>David Ortiz Serrano</t>
        </is>
      </c>
      <c r="D19" s="17" t="inlineStr">
        <is>
          <t>Operaciones</t>
        </is>
      </c>
      <c r="E19" s="18" t="inlineStr">
        <is>
          <t>Carmen Ruiz Jiménez</t>
        </is>
      </c>
      <c r="F19" s="18" t="inlineStr">
        <is>
          <t>d.ortiz@empresa.com</t>
        </is>
      </c>
      <c r="G19" s="18" t="inlineStr">
        <is>
          <t>911234581</t>
        </is>
      </c>
      <c r="H19" s="19" t="n">
        <v>44048</v>
      </c>
    </row>
    <row r="20">
      <c r="A20" s="16" t="n">
        <v>4</v>
      </c>
      <c r="B20" s="17" t="inlineStr">
        <is>
          <t>Coordinador Almacén</t>
        </is>
      </c>
      <c r="C20" s="17" t="inlineStr">
        <is>
          <t>Sandra Serrano Molina</t>
        </is>
      </c>
      <c r="D20" s="17" t="inlineStr">
        <is>
          <t>Operaciones</t>
        </is>
      </c>
      <c r="E20" s="18" t="inlineStr">
        <is>
          <t>Miguel Jiménez Castro</t>
        </is>
      </c>
      <c r="F20" s="18" t="inlineStr">
        <is>
          <t>s.serrano@empresa.com</t>
        </is>
      </c>
      <c r="G20" s="18" t="inlineStr">
        <is>
          <t>911234582</t>
        </is>
      </c>
      <c r="H20" s="19" t="n">
        <v>44116</v>
      </c>
    </row>
    <row r="21">
      <c r="A21" s="20" t="n">
        <v>5</v>
      </c>
      <c r="B21" s="21" t="inlineStr">
        <is>
          <t>Vendedor Senior</t>
        </is>
      </c>
      <c r="C21" s="21" t="inlineStr">
        <is>
          <t>Jorge Molina Ramos</t>
        </is>
      </c>
      <c r="D21" s="21" t="inlineStr">
        <is>
          <t>Comercial</t>
        </is>
      </c>
      <c r="E21" s="22" t="inlineStr">
        <is>
          <t>Elena Romero Gil</t>
        </is>
      </c>
      <c r="F21" s="22" t="inlineStr">
        <is>
          <t>j.molina@empresa.com</t>
        </is>
      </c>
      <c r="G21" s="22" t="inlineStr">
        <is>
          <t>911234583</t>
        </is>
      </c>
      <c r="H21" s="23" t="n">
        <v>44256</v>
      </c>
    </row>
    <row r="22">
      <c r="A22" s="20" t="n">
        <v>5</v>
      </c>
      <c r="B22" s="21" t="inlineStr">
        <is>
          <t>Vendedor</t>
        </is>
      </c>
      <c r="C22" s="21" t="inlineStr">
        <is>
          <t>Patricia Ramos Cruz</t>
        </is>
      </c>
      <c r="D22" s="21" t="inlineStr">
        <is>
          <t>Comercial</t>
        </is>
      </c>
      <c r="E22" s="22" t="inlineStr">
        <is>
          <t>Elena Romero Gil</t>
        </is>
      </c>
      <c r="F22" s="22" t="inlineStr">
        <is>
          <t>p.ramos@empresa.com</t>
        </is>
      </c>
      <c r="G22" s="22" t="inlineStr">
        <is>
          <t>911234584</t>
        </is>
      </c>
      <c r="H22" s="23" t="n">
        <v>44362</v>
      </c>
    </row>
    <row r="23">
      <c r="A23" s="20" t="n">
        <v>5</v>
      </c>
      <c r="B23" s="21" t="inlineStr">
        <is>
          <t>Vendedor</t>
        </is>
      </c>
      <c r="C23" s="21" t="inlineStr">
        <is>
          <t>Alberto Cruz Vázquez</t>
        </is>
      </c>
      <c r="D23" s="21" t="inlineStr">
        <is>
          <t>Comercial</t>
        </is>
      </c>
      <c r="E23" s="22" t="inlineStr">
        <is>
          <t>Antonio Gil Navarro</t>
        </is>
      </c>
      <c r="F23" s="22" t="inlineStr">
        <is>
          <t>a.cruz@empresa.com</t>
        </is>
      </c>
      <c r="G23" s="22" t="inlineStr">
        <is>
          <t>911234585</t>
        </is>
      </c>
      <c r="H23" s="23" t="n">
        <v>44440</v>
      </c>
    </row>
    <row r="24">
      <c r="A24" s="20" t="n">
        <v>5</v>
      </c>
      <c r="B24" s="21" t="inlineStr">
        <is>
          <t>Especialista SEO</t>
        </is>
      </c>
      <c r="C24" s="21" t="inlineStr">
        <is>
          <t>Raquel Vázquez Blanco</t>
        </is>
      </c>
      <c r="D24" s="21" t="inlineStr">
        <is>
          <t>Comercial</t>
        </is>
      </c>
      <c r="E24" s="22" t="inlineStr">
        <is>
          <t>Lucía Navarro Ortiz</t>
        </is>
      </c>
      <c r="F24" s="22" t="inlineStr">
        <is>
          <t>r.vazquez@empresa.com</t>
        </is>
      </c>
      <c r="G24" s="22" t="inlineStr">
        <is>
          <t>911234586</t>
        </is>
      </c>
      <c r="H24" s="23" t="n">
        <v>44571</v>
      </c>
    </row>
    <row r="25">
      <c r="A25" s="20" t="n">
        <v>5</v>
      </c>
      <c r="B25" s="21" t="inlineStr">
        <is>
          <t>Operario Producción</t>
        </is>
      </c>
      <c r="C25" s="21" t="inlineStr">
        <is>
          <t>Manuel Blanco Herrera</t>
        </is>
      </c>
      <c r="D25" s="21" t="inlineStr">
        <is>
          <t>Operaciones</t>
        </is>
      </c>
      <c r="E25" s="22" t="inlineStr">
        <is>
          <t>David Ortiz Serrano</t>
        </is>
      </c>
      <c r="F25" s="22" t="inlineStr">
        <is>
          <t>m.blanco@empresa.com</t>
        </is>
      </c>
      <c r="G25" s="22" t="inlineStr">
        <is>
          <t>911234587</t>
        </is>
      </c>
      <c r="H25" s="23" t="n">
        <v>44656</v>
      </c>
    </row>
    <row r="26">
      <c r="A26" s="20" t="n">
        <v>5</v>
      </c>
      <c r="B26" s="21" t="inlineStr">
        <is>
          <t>Operario Producción</t>
        </is>
      </c>
      <c r="C26" s="21" t="inlineStr">
        <is>
          <t>Sara Herrera Méndez</t>
        </is>
      </c>
      <c r="D26" s="21" t="inlineStr">
        <is>
          <t>Operaciones</t>
        </is>
      </c>
      <c r="E26" s="22" t="inlineStr">
        <is>
          <t>David Ortiz Serrano</t>
        </is>
      </c>
      <c r="F26" s="22" t="inlineStr">
        <is>
          <t>s.herrera@empresa.com</t>
        </is>
      </c>
      <c r="G26" s="22" t="inlineStr">
        <is>
          <t>911234588</t>
        </is>
      </c>
      <c r="H26" s="23" t="n">
        <v>44762</v>
      </c>
    </row>
    <row r="27">
      <c r="A27" s="20" t="n">
        <v>5</v>
      </c>
      <c r="B27" s="21" t="inlineStr">
        <is>
          <t>Mozo Almacén</t>
        </is>
      </c>
      <c r="C27" s="21" t="inlineStr">
        <is>
          <t>Javier Méndez Pascual</t>
        </is>
      </c>
      <c r="D27" s="21" t="inlineStr">
        <is>
          <t>Operaciones</t>
        </is>
      </c>
      <c r="E27" s="22" t="inlineStr">
        <is>
          <t>Sandra Serrano Molina</t>
        </is>
      </c>
      <c r="F27" s="22" t="inlineStr">
        <is>
          <t>j.mendez@empresa.com</t>
        </is>
      </c>
      <c r="G27" s="22" t="inlineStr">
        <is>
          <t>911234589</t>
        </is>
      </c>
      <c r="H27" s="23" t="n">
        <v>44835</v>
      </c>
    </row>
    <row r="28">
      <c r="A28" s="20" t="n">
        <v>5</v>
      </c>
      <c r="B28" s="21" t="inlineStr">
        <is>
          <t>Auxiliar Contable</t>
        </is>
      </c>
      <c r="C28" s="21" t="inlineStr">
        <is>
          <t>Cristina Pascual Iglesias</t>
        </is>
      </c>
      <c r="D28" s="21" t="inlineStr">
        <is>
          <t>Finanzas</t>
        </is>
      </c>
      <c r="E28" s="22" t="inlineStr">
        <is>
          <t>Francisco Castro Romero</t>
        </is>
      </c>
      <c r="F28" s="22" t="inlineStr">
        <is>
          <t>c.pascual@empresa.com</t>
        </is>
      </c>
      <c r="G28" s="22" t="inlineStr">
        <is>
          <t>911234590</t>
        </is>
      </c>
      <c r="H28" s="23" t="n">
        <v>44972</v>
      </c>
    </row>
    <row r="29">
      <c r="A29" s="24" t="n"/>
      <c r="B29" s="24" t="n"/>
      <c r="C29" s="24" t="n"/>
      <c r="D29" s="24" t="n"/>
      <c r="E29" s="24" t="n"/>
      <c r="F29" s="24" t="n"/>
      <c r="G29" s="24" t="n"/>
      <c r="H29" s="24" t="n"/>
    </row>
    <row r="30">
      <c r="A30" s="24" t="n"/>
      <c r="B30" s="24" t="n"/>
      <c r="C30" s="24" t="n"/>
      <c r="D30" s="24" t="n"/>
      <c r="E30" s="24" t="n"/>
      <c r="F30" s="24" t="n"/>
      <c r="G30" s="24" t="n"/>
      <c r="H30" s="24" t="n"/>
    </row>
    <row r="31">
      <c r="A31" s="24" t="n"/>
      <c r="B31" s="24" t="n"/>
      <c r="C31" s="24" t="n"/>
      <c r="D31" s="24" t="n"/>
      <c r="E31" s="24" t="n"/>
      <c r="F31" s="24" t="n"/>
      <c r="G31" s="24" t="n"/>
      <c r="H31" s="24" t="n"/>
    </row>
    <row r="32">
      <c r="A32" s="24" t="n"/>
      <c r="B32" s="24" t="n"/>
      <c r="C32" s="24" t="n"/>
      <c r="D32" s="24" t="n"/>
      <c r="E32" s="24" t="n"/>
      <c r="F32" s="24" t="n"/>
      <c r="G32" s="24" t="n"/>
      <c r="H32" s="24" t="n"/>
    </row>
    <row r="33">
      <c r="A33" s="24" t="n"/>
      <c r="B33" s="24" t="n"/>
      <c r="C33" s="24" t="n"/>
      <c r="D33" s="24" t="n"/>
      <c r="E33" s="24" t="n"/>
      <c r="F33" s="24" t="n"/>
      <c r="G33" s="24" t="n"/>
      <c r="H33" s="24" t="n"/>
    </row>
    <row r="36">
      <c r="A36" s="25" t="inlineStr">
        <is>
          <t>RESUMEN ESTADÍSTICO</t>
        </is>
      </c>
    </row>
    <row r="38">
      <c r="B38" s="3" t="inlineStr">
        <is>
          <t>Nivel</t>
        </is>
      </c>
      <c r="C38" s="3" t="inlineStr">
        <is>
          <t>Descripción</t>
        </is>
      </c>
      <c r="D38" s="3" t="inlineStr">
        <is>
          <t>Cantidad</t>
        </is>
      </c>
      <c r="E38" s="3" t="inlineStr">
        <is>
          <t>Porcentaje</t>
        </is>
      </c>
    </row>
    <row r="39">
      <c r="B39" s="4" t="n">
        <v>1</v>
      </c>
      <c r="C39" s="4" t="inlineStr">
        <is>
          <t>Dirección</t>
        </is>
      </c>
      <c r="D39" s="4">
        <f>COUNTIF(A5:A28,1)</f>
        <v/>
      </c>
      <c r="E39" s="26">
        <f>C39/SUM(C39:C43)</f>
        <v/>
      </c>
    </row>
    <row r="40">
      <c r="B40" s="8" t="n">
        <v>2</v>
      </c>
      <c r="C40" s="8" t="inlineStr">
        <is>
          <t>Gerencia</t>
        </is>
      </c>
      <c r="D40" s="8">
        <f>COUNTIF(A5:A28,2)</f>
        <v/>
      </c>
      <c r="E40" s="27">
        <f>C40/SUM(C39:C43)</f>
        <v/>
      </c>
    </row>
    <row r="41">
      <c r="B41" s="12" t="n">
        <v>3</v>
      </c>
      <c r="C41" s="12" t="inlineStr">
        <is>
          <t>Jefatura</t>
        </is>
      </c>
      <c r="D41" s="12">
        <f>COUNTIF(A5:A28,3)</f>
        <v/>
      </c>
      <c r="E41" s="28">
        <f>C41/SUM(C39:C43)</f>
        <v/>
      </c>
    </row>
    <row r="42">
      <c r="B42" s="16" t="n">
        <v>4</v>
      </c>
      <c r="C42" s="16" t="inlineStr">
        <is>
          <t>Coordinación</t>
        </is>
      </c>
      <c r="D42" s="16">
        <f>COUNTIF(A5:A28,4)</f>
        <v/>
      </c>
      <c r="E42" s="29">
        <f>C42/SUM(C39:C43)</f>
        <v/>
      </c>
    </row>
    <row r="43">
      <c r="B43" s="20" t="n">
        <v>5</v>
      </c>
      <c r="C43" s="20" t="inlineStr">
        <is>
          <t>Empleados</t>
        </is>
      </c>
      <c r="D43" s="20">
        <f>COUNTIF(A5:A28,5)</f>
        <v/>
      </c>
      <c r="E43" s="30">
        <f>C43/SUM(C39:C43)</f>
        <v/>
      </c>
    </row>
    <row r="44">
      <c r="B44" s="31" t="inlineStr">
        <is>
          <t>TOTAL EMPLEADOS</t>
        </is>
      </c>
      <c r="D44" s="31">
        <f>SUM(C39:C43)</f>
        <v/>
      </c>
      <c r="E44" s="31" t="inlineStr">
        <is>
          <t>100%</t>
        </is>
      </c>
    </row>
  </sheetData>
  <mergeCells count="4">
    <mergeCell ref="A1:H1"/>
    <mergeCell ref="A2:H2"/>
    <mergeCell ref="A36:H36"/>
    <mergeCell ref="B44:C44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45"/>
  <sheetViews>
    <sheetView workbookViewId="0">
      <selection activeCell="A1" sqref="A1"/>
    </sheetView>
  </sheetViews>
  <sheetFormatPr baseColWidth="8" defaultRowHeight="15"/>
  <cols>
    <col width="80" customWidth="1" min="1" max="1"/>
  </cols>
  <sheetData>
    <row r="1">
      <c r="A1" s="32" t="inlineStr">
        <is>
          <t>INSTRUCCIONES DE USO</t>
        </is>
      </c>
    </row>
    <row r="2">
      <c r="A2" s="33" t="inlineStr"/>
    </row>
    <row r="3">
      <c r="A3" s="34" t="inlineStr">
        <is>
          <t>📋 CÓMO USAR ESTA PLANTILLA DE ORGANIGRAMA</t>
        </is>
      </c>
    </row>
    <row r="4">
      <c r="A4" s="33" t="inlineStr"/>
    </row>
    <row r="5">
      <c r="A5" s="34" t="inlineStr">
        <is>
          <t>1. NIVELES JERÁRQUICOS:</t>
        </is>
      </c>
    </row>
    <row r="6">
      <c r="A6" s="33" t="inlineStr">
        <is>
          <t xml:space="preserve">   • Nivel 1: Director General (Rojo)</t>
        </is>
      </c>
    </row>
    <row r="7">
      <c r="A7" s="33" t="inlineStr">
        <is>
          <t xml:space="preserve">   • Nivel 2: Gerentes (Naranja)</t>
        </is>
      </c>
    </row>
    <row r="8">
      <c r="A8" s="33" t="inlineStr">
        <is>
          <t xml:space="preserve">   • Nivel 3: Jefes de Departamento (Amarillo)</t>
        </is>
      </c>
    </row>
    <row r="9">
      <c r="A9" s="33" t="inlineStr">
        <is>
          <t xml:space="preserve">   • Nivel 4: Coordinadores (Verde)</t>
        </is>
      </c>
    </row>
    <row r="10">
      <c r="A10" s="33" t="inlineStr">
        <is>
          <t xml:space="preserve">   • Nivel 5: Empleados base (Azul)</t>
        </is>
      </c>
    </row>
    <row r="11">
      <c r="A11" s="34" t="inlineStr"/>
    </row>
    <row r="12">
      <c r="A12" s="33" t="inlineStr">
        <is>
          <t>2. AGREGAR NUEVOS EMPLEADOS:</t>
        </is>
      </c>
    </row>
    <row r="13">
      <c r="A13" s="33" t="inlineStr">
        <is>
          <t xml:space="preserve">   • Usa las filas amarillas al final de la tabla</t>
        </is>
      </c>
    </row>
    <row r="14">
      <c r="A14" s="33" t="inlineStr">
        <is>
          <t xml:space="preserve">   • Completa todos los campos</t>
        </is>
      </c>
    </row>
    <row r="15">
      <c r="A15" s="33" t="inlineStr">
        <is>
          <t xml:space="preserve">   • El nivel define el color automáticamente</t>
        </is>
      </c>
    </row>
    <row r="16">
      <c r="A16" s="34" t="inlineStr">
        <is>
          <t xml:space="preserve">   • En "Depende de" escribe el nombre del superior directo</t>
        </is>
      </c>
    </row>
    <row r="17">
      <c r="A17" s="33" t="inlineStr"/>
    </row>
    <row r="18">
      <c r="A18" s="33" t="inlineStr">
        <is>
          <t>3. CAMPOS OBLIGATORIOS:</t>
        </is>
      </c>
    </row>
    <row r="19">
      <c r="A19" s="33" t="inlineStr">
        <is>
          <t xml:space="preserve">   • Nivel: número del 1 al 5</t>
        </is>
      </c>
    </row>
    <row r="20">
      <c r="A20" s="33" t="inlineStr">
        <is>
          <t xml:space="preserve">   • Cargo: puesto de trabajo</t>
        </is>
      </c>
    </row>
    <row r="21">
      <c r="A21" s="34" t="inlineStr">
        <is>
          <t xml:space="preserve">   • Nombre Completo: nombre y apellidos</t>
        </is>
      </c>
    </row>
    <row r="22">
      <c r="A22" s="33" t="inlineStr">
        <is>
          <t xml:space="preserve">   • Departamento: área de trabajo</t>
        </is>
      </c>
    </row>
    <row r="23">
      <c r="A23" s="33" t="inlineStr">
        <is>
          <t xml:space="preserve">   • Depende de: superior directo (excepto Director General)</t>
        </is>
      </c>
    </row>
    <row r="24">
      <c r="A24" s="33" t="inlineStr"/>
    </row>
    <row r="25">
      <c r="A25" s="33" t="inlineStr">
        <is>
          <t>4. RESUMEN ESTADÍSTICO:</t>
        </is>
      </c>
    </row>
    <row r="26">
      <c r="A26" s="34" t="inlineStr">
        <is>
          <t xml:space="preserve">   • Se actualiza automáticamente</t>
        </is>
      </c>
    </row>
    <row r="27">
      <c r="A27" s="33" t="inlineStr">
        <is>
          <t xml:space="preserve">   • Muestra cantidad de personas por nivel</t>
        </is>
      </c>
    </row>
    <row r="28">
      <c r="A28" s="33" t="inlineStr">
        <is>
          <t xml:space="preserve">   • Calcula porcentajes sobre total</t>
        </is>
      </c>
    </row>
    <row r="29">
      <c r="A29" s="33" t="inlineStr"/>
    </row>
    <row r="30">
      <c r="A30" s="33" t="inlineStr">
        <is>
          <t>5. CONSEJOS:</t>
        </is>
      </c>
    </row>
    <row r="31">
      <c r="A31" s="33" t="inlineStr">
        <is>
          <t xml:space="preserve">   • Mantén actualizada la fecha de ingreso</t>
        </is>
      </c>
    </row>
    <row r="32">
      <c r="A32" s="34" t="inlineStr">
        <is>
          <t xml:space="preserve">   • Revisa que todos dependan de alguien (excepto nivel 1)</t>
        </is>
      </c>
    </row>
    <row r="33">
      <c r="A33" s="33" t="inlineStr">
        <is>
          <t xml:space="preserve">   • Usa emails corporativos</t>
        </is>
      </c>
    </row>
    <row r="34">
      <c r="A34" s="33" t="inlineStr">
        <is>
          <t xml:space="preserve">   • El organigrama debe reflejar la realidad de la empresa</t>
        </is>
      </c>
    </row>
    <row r="35">
      <c r="A35" s="33" t="inlineStr"/>
    </row>
    <row r="36">
      <c r="A36" s="33" t="inlineStr">
        <is>
          <t>6. DEPARTAMENTOS TÍPICOS:</t>
        </is>
      </c>
    </row>
    <row r="37">
      <c r="A37" s="33" t="inlineStr">
        <is>
          <t xml:space="preserve">   • Dirección General</t>
        </is>
      </c>
    </row>
    <row r="38">
      <c r="A38" s="33" t="inlineStr">
        <is>
          <t xml:space="preserve">   • Comercial</t>
        </is>
      </c>
    </row>
    <row r="39">
      <c r="A39" s="33" t="inlineStr">
        <is>
          <t xml:space="preserve">   • Operaciones</t>
        </is>
      </c>
    </row>
    <row r="40">
      <c r="A40" s="33" t="inlineStr">
        <is>
          <t xml:space="preserve">   • Recursos Humanos</t>
        </is>
      </c>
    </row>
    <row r="41">
      <c r="A41" s="33" t="inlineStr">
        <is>
          <t xml:space="preserve">   • Finanzas</t>
        </is>
      </c>
    </row>
    <row r="42">
      <c r="A42" s="33" t="inlineStr">
        <is>
          <t xml:space="preserve">   • Tecnología</t>
        </is>
      </c>
    </row>
    <row r="43">
      <c r="A43" s="33" t="inlineStr">
        <is>
          <t xml:space="preserve">   • Marketing</t>
        </is>
      </c>
    </row>
    <row r="44">
      <c r="A44" s="33" t="inlineStr"/>
    </row>
    <row r="45">
      <c r="A45" s="33" t="inlineStr">
        <is>
          <t>✅ Plantilla lista para usar. ¡Personalízala según tu empresa!</t>
        </is>
      </c>
    </row>
  </sheetData>
  <mergeCells count="45">
    <mergeCell ref="A1:D1"/>
    <mergeCell ref="A2:D2"/>
    <mergeCell ref="A3:D3"/>
    <mergeCell ref="A4:D4"/>
    <mergeCell ref="A5:D5"/>
    <mergeCell ref="A6:D6"/>
    <mergeCell ref="A7:D7"/>
    <mergeCell ref="A8:D8"/>
    <mergeCell ref="A9:D9"/>
    <mergeCell ref="A10:D10"/>
    <mergeCell ref="A11:D11"/>
    <mergeCell ref="A12:D12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22:D22"/>
    <mergeCell ref="A23:D23"/>
    <mergeCell ref="A24:D24"/>
    <mergeCell ref="A25:D25"/>
    <mergeCell ref="A26:D26"/>
    <mergeCell ref="A27:D27"/>
    <mergeCell ref="A28:D28"/>
    <mergeCell ref="A29:D29"/>
    <mergeCell ref="A30:D30"/>
    <mergeCell ref="A31:D31"/>
    <mergeCell ref="A32:D32"/>
    <mergeCell ref="A33:D33"/>
    <mergeCell ref="A34:D34"/>
    <mergeCell ref="A35:D35"/>
    <mergeCell ref="A36:D36"/>
    <mergeCell ref="A37:D37"/>
    <mergeCell ref="A38:D38"/>
    <mergeCell ref="A39:D39"/>
    <mergeCell ref="A40:D40"/>
    <mergeCell ref="A41:D41"/>
    <mergeCell ref="A42:D42"/>
    <mergeCell ref="A43:D43"/>
    <mergeCell ref="A44:D44"/>
    <mergeCell ref="A45:D4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2026-01-30T17:09:04Z</dcterms:created>
  <dcterms:modified xmlns:dcterms="http://purl.org/dc/terms/" xmlns:xsi="http://www.w3.org/2001/XMLSchema-instance" xsi:type="dcterms:W3CDTF">2026-01-30T17:09:04Z</dcterms:modified>
</cp:coreProperties>
</file>