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gistro de Facturas" sheetId="1" state="visible" r:id="rId1"/>
    <sheet xmlns:r="http://schemas.openxmlformats.org/officeDocument/2006/relationships" name="Instruccione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#,##0.00 €"/>
    <numFmt numFmtId="165" formatCode="0&quot;%&quot;"/>
  </numFmts>
  <fonts count="6">
    <font>
      <name val="Calibri"/>
      <family val="2"/>
      <color theme="1"/>
      <sz val="11"/>
      <scheme val="minor"/>
    </font>
    <font>
      <b val="1"/>
      <color rgb="00FFFFFF"/>
      <sz val="11"/>
    </font>
    <font>
      <b val="1"/>
      <sz val="12"/>
    </font>
    <font>
      <b val="1"/>
    </font>
    <font>
      <b val="1"/>
      <color rgb="001E3A8A"/>
      <sz val="14"/>
    </font>
    <font>
      <b val="1"/>
      <sz val="11"/>
    </font>
  </fonts>
  <fills count="7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FEF3C7"/>
        <bgColor rgb="00FEF3C7"/>
      </patternFill>
    </fill>
    <fill>
      <patternFill patternType="solid">
        <fgColor rgb="00DBEAFE"/>
        <bgColor rgb="00DBEAFE"/>
      </patternFill>
    </fill>
    <fill>
      <patternFill patternType="solid">
        <fgColor rgb="00D1FAE5"/>
        <bgColor rgb="00D1FAE5"/>
      </patternFill>
    </fill>
    <fill>
      <patternFill patternType="solid">
        <fgColor rgb="00FECACA"/>
        <bgColor rgb="00FECACA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0" fillId="3" borderId="1" applyAlignment="1" pivotButton="0" quotePrefix="0" xfId="0">
      <alignment vertical="center"/>
    </xf>
    <xf numFmtId="164" fontId="0" fillId="0" borderId="1" applyAlignment="1" pivotButton="0" quotePrefix="0" xfId="0">
      <alignment vertical="center"/>
    </xf>
    <xf numFmtId="165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vertical="center"/>
    </xf>
    <xf numFmtId="0" fontId="2" fillId="4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right"/>
    </xf>
    <xf numFmtId="164" fontId="3" fillId="4" borderId="0" pivotButton="0" quotePrefix="0" xfId="0"/>
    <xf numFmtId="0" fontId="2" fillId="0" borderId="0" applyAlignment="1" pivotButton="0" quotePrefix="0" xfId="0">
      <alignment horizontal="right"/>
    </xf>
    <xf numFmtId="164" fontId="2" fillId="4" borderId="0" pivotButton="0" quotePrefix="0" xfId="0"/>
    <xf numFmtId="164" fontId="0" fillId="5" borderId="0" pivotButton="0" quotePrefix="0" xfId="0"/>
    <xf numFmtId="164" fontId="0" fillId="3" borderId="0" pivotButton="0" quotePrefix="0" xfId="0"/>
    <xf numFmtId="164" fontId="0" fillId="6" borderId="0" pivotButton="0" quotePrefix="0" xfId="0"/>
    <xf numFmtId="0" fontId="4" fillId="4" borderId="0" pivotButton="0" quotePrefix="0" xfId="0"/>
    <xf numFmtId="0" fontId="5" fillId="3" borderId="0" pivotButton="0" quotePrefix="0" xfId="0"/>
  </cellXfs>
  <cellStyles count="1">
    <cellStyle name="Normal" xfId="0" builtinId="0" hidden="0"/>
  </cellStyles>
  <dxfs count="2">
    <dxf>
      <fill>
        <patternFill patternType="solid">
          <fgColor rgb="00FECACA"/>
          <bgColor rgb="00FECACA"/>
        </patternFill>
      </fill>
    </dxf>
    <dxf>
      <fill>
        <patternFill patternType="solid">
          <fgColor rgb="00D1FAE5"/>
          <bgColor rgb="00D1FA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N20"/>
  <sheetViews>
    <sheetView workbookViewId="0">
      <selection activeCell="A1" sqref="A1"/>
    </sheetView>
  </sheetViews>
  <sheetFormatPr baseColWidth="8" defaultRowHeight="15"/>
  <cols>
    <col width="15" customWidth="1" min="1" max="1"/>
    <col width="14" customWidth="1" min="2" max="2"/>
    <col width="16" customWidth="1" min="3" max="3"/>
    <col width="28" customWidth="1" min="4" max="4"/>
    <col width="12" customWidth="1" min="5" max="5"/>
    <col width="32" customWidth="1" min="6" max="6"/>
    <col width="14" customWidth="1" min="7" max="7"/>
    <col width="8" customWidth="1" min="8" max="8"/>
    <col width="12" customWidth="1" min="9" max="9"/>
    <col width="12" customWidth="1" min="10" max="10"/>
    <col width="12" customWidth="1" min="11" max="11"/>
    <col width="14" customWidth="1" min="12" max="12"/>
    <col width="16" customWidth="1" min="13" max="13"/>
    <col width="25" customWidth="1" min="14" max="14"/>
  </cols>
  <sheetData>
    <row r="1">
      <c r="A1" s="1" t="inlineStr">
        <is>
          <t>Nº Factura</t>
        </is>
      </c>
      <c r="B1" s="1" t="inlineStr">
        <is>
          <t>Fecha Emisión</t>
        </is>
      </c>
      <c r="C1" s="1" t="inlineStr">
        <is>
          <t>Fecha Vencimiento</t>
        </is>
      </c>
      <c r="D1" s="1" t="inlineStr">
        <is>
          <t>Cliente/Proveedor</t>
        </is>
      </c>
      <c r="E1" s="1" t="inlineStr">
        <is>
          <t>CIF/NIF</t>
        </is>
      </c>
      <c r="F1" s="1" t="inlineStr">
        <is>
          <t>Concepto</t>
        </is>
      </c>
      <c r="G1" s="1" t="inlineStr">
        <is>
          <t>Base Imponible</t>
        </is>
      </c>
      <c r="H1" s="1" t="inlineStr">
        <is>
          <t>IVA %</t>
        </is>
      </c>
      <c r="I1" s="1" t="inlineStr">
        <is>
          <t>IVA €</t>
        </is>
      </c>
      <c r="J1" s="1" t="inlineStr">
        <is>
          <t>Total €</t>
        </is>
      </c>
      <c r="K1" s="1" t="inlineStr">
        <is>
          <t>Estado</t>
        </is>
      </c>
      <c r="L1" s="1" t="inlineStr">
        <is>
          <t>Fecha Pago</t>
        </is>
      </c>
      <c r="M1" s="1" t="inlineStr">
        <is>
          <t>Método Pago</t>
        </is>
      </c>
      <c r="N1" s="1" t="inlineStr">
        <is>
          <t>Notas</t>
        </is>
      </c>
    </row>
    <row r="2">
      <c r="A2" s="2" t="inlineStr">
        <is>
          <t>F-2024-0001</t>
        </is>
      </c>
      <c r="B2" s="2" t="inlineStr">
        <is>
          <t>19/11/2025</t>
        </is>
      </c>
      <c r="C2" s="2" t="inlineStr">
        <is>
          <t>19/12/2025</t>
        </is>
      </c>
      <c r="D2" s="2" t="inlineStr">
        <is>
          <t>Transportes Fernández SA</t>
        </is>
      </c>
      <c r="E2" s="2" t="inlineStr">
        <is>
          <t>A78901234</t>
        </is>
      </c>
      <c r="F2" s="2" t="inlineStr">
        <is>
          <t>Alquiler local comercial</t>
        </is>
      </c>
      <c r="G2" s="3" t="n">
        <v>1378.91</v>
      </c>
      <c r="H2" s="4" t="n">
        <v>4</v>
      </c>
      <c r="I2" s="3">
        <f>G2*H2/100</f>
        <v/>
      </c>
      <c r="J2" s="3">
        <f>G2+I2</f>
        <v/>
      </c>
      <c r="K2" s="2" t="inlineStr">
        <is>
          <t>Pagada</t>
        </is>
      </c>
      <c r="L2" s="5" t="inlineStr">
        <is>
          <t>12/12/2025</t>
        </is>
      </c>
      <c r="M2" s="5" t="inlineStr">
        <is>
          <t>Tarjeta</t>
        </is>
      </c>
      <c r="N2" s="5" t="inlineStr"/>
    </row>
    <row r="3">
      <c r="A3" s="2" t="inlineStr">
        <is>
          <t>F-2024-0002</t>
        </is>
      </c>
      <c r="B3" s="2" t="inlineStr">
        <is>
          <t>26/11/2025</t>
        </is>
      </c>
      <c r="C3" s="2" t="inlineStr">
        <is>
          <t>26/12/2025</t>
        </is>
      </c>
      <c r="D3" s="2" t="inlineStr">
        <is>
          <t>Talleres Gómez CB</t>
        </is>
      </c>
      <c r="E3" s="2" t="inlineStr">
        <is>
          <t>E89012345</t>
        </is>
      </c>
      <c r="F3" s="2" t="inlineStr">
        <is>
          <t>Honorarios profesionales</t>
        </is>
      </c>
      <c r="G3" s="3" t="n">
        <v>503.37</v>
      </c>
      <c r="H3" s="4" t="n">
        <v>21</v>
      </c>
      <c r="I3" s="3">
        <f>G3*H3/100</f>
        <v/>
      </c>
      <c r="J3" s="3">
        <f>G3+I3</f>
        <v/>
      </c>
      <c r="K3" s="2" t="inlineStr">
        <is>
          <t>Pagada</t>
        </is>
      </c>
      <c r="L3" s="5" t="inlineStr">
        <is>
          <t>21/12/2025</t>
        </is>
      </c>
      <c r="M3" s="5" t="inlineStr">
        <is>
          <t>Efectivo</t>
        </is>
      </c>
      <c r="N3" s="5" t="inlineStr"/>
    </row>
    <row r="4">
      <c r="A4" s="2" t="inlineStr">
        <is>
          <t>F-2024-0003</t>
        </is>
      </c>
      <c r="B4" s="2" t="inlineStr">
        <is>
          <t>28/11/2025</t>
        </is>
      </c>
      <c r="C4" s="2" t="inlineStr">
        <is>
          <t>28/12/2025</t>
        </is>
      </c>
      <c r="D4" s="2" t="inlineStr">
        <is>
          <t>Tecnología Avanzada SA</t>
        </is>
      </c>
      <c r="E4" s="2" t="inlineStr">
        <is>
          <t>A87654321</t>
        </is>
      </c>
      <c r="F4" s="2" t="inlineStr">
        <is>
          <t>Desarrollo web corporativo</t>
        </is>
      </c>
      <c r="G4" s="3" t="n">
        <v>2909.77</v>
      </c>
      <c r="H4" s="4" t="n">
        <v>4</v>
      </c>
      <c r="I4" s="3">
        <f>G4*H4/100</f>
        <v/>
      </c>
      <c r="J4" s="3">
        <f>G4+I4</f>
        <v/>
      </c>
      <c r="K4" s="2" t="inlineStr">
        <is>
          <t>Vencida</t>
        </is>
      </c>
      <c r="L4" s="5" t="inlineStr"/>
      <c r="M4" s="5" t="inlineStr"/>
      <c r="N4" s="5" t="inlineStr"/>
    </row>
    <row r="5">
      <c r="A5" s="2" t="inlineStr">
        <is>
          <t>F-2024-0004</t>
        </is>
      </c>
      <c r="B5" s="2" t="inlineStr">
        <is>
          <t>22/01/2026</t>
        </is>
      </c>
      <c r="C5" s="2" t="inlineStr">
        <is>
          <t>21/02/2026</t>
        </is>
      </c>
      <c r="D5" s="2" t="inlineStr">
        <is>
          <t>Talleres Gómez CB</t>
        </is>
      </c>
      <c r="E5" s="2" t="inlineStr">
        <is>
          <t>E89012345</t>
        </is>
      </c>
      <c r="F5" s="2" t="inlineStr">
        <is>
          <t>Formación personal</t>
        </is>
      </c>
      <c r="G5" s="3" t="n">
        <v>4409.96</v>
      </c>
      <c r="H5" s="4" t="n">
        <v>10</v>
      </c>
      <c r="I5" s="3">
        <f>G5*H5/100</f>
        <v/>
      </c>
      <c r="J5" s="3">
        <f>G5+I5</f>
        <v/>
      </c>
      <c r="K5" s="2" t="inlineStr">
        <is>
          <t>Pendiente</t>
        </is>
      </c>
      <c r="L5" s="5" t="inlineStr"/>
      <c r="M5" s="5" t="inlineStr"/>
      <c r="N5" s="5" t="inlineStr"/>
    </row>
    <row r="6">
      <c r="A6" s="2" t="inlineStr">
        <is>
          <t>F-2024-0005</t>
        </is>
      </c>
      <c r="B6" s="2" t="inlineStr">
        <is>
          <t>08/11/2025</t>
        </is>
      </c>
      <c r="C6" s="2" t="inlineStr">
        <is>
          <t>08/12/2025</t>
        </is>
      </c>
      <c r="D6" s="2" t="inlineStr">
        <is>
          <t>Servicios Rodríguez SA</t>
        </is>
      </c>
      <c r="E6" s="2" t="inlineStr">
        <is>
          <t>A56789012</t>
        </is>
      </c>
      <c r="F6" s="2" t="inlineStr">
        <is>
          <t>Servicios de limpieza trimestral</t>
        </is>
      </c>
      <c r="G6" s="3" t="n">
        <v>316.15</v>
      </c>
      <c r="H6" s="4" t="n">
        <v>10</v>
      </c>
      <c r="I6" s="3">
        <f>G6*H6/100</f>
        <v/>
      </c>
      <c r="J6" s="3">
        <f>G6+I6</f>
        <v/>
      </c>
      <c r="K6" s="2" t="inlineStr">
        <is>
          <t>Pagada</t>
        </is>
      </c>
      <c r="L6" s="5" t="inlineStr">
        <is>
          <t>27/11/2025</t>
        </is>
      </c>
      <c r="M6" s="5" t="inlineStr">
        <is>
          <t>Cheque</t>
        </is>
      </c>
      <c r="N6" s="5" t="inlineStr"/>
    </row>
    <row r="7">
      <c r="A7" s="2" t="inlineStr">
        <is>
          <t>F-2024-0006</t>
        </is>
      </c>
      <c r="B7" s="2" t="inlineStr">
        <is>
          <t>26/11/2025</t>
        </is>
      </c>
      <c r="C7" s="2" t="inlineStr">
        <is>
          <t>26/12/2025</t>
        </is>
      </c>
      <c r="D7" s="2" t="inlineStr">
        <is>
          <t>Tecnología Avanzada SA</t>
        </is>
      </c>
      <c r="E7" s="2" t="inlineStr">
        <is>
          <t>A87654321</t>
        </is>
      </c>
      <c r="F7" s="2" t="inlineStr">
        <is>
          <t>Alquiler local comercial</t>
        </is>
      </c>
      <c r="G7" s="3" t="n">
        <v>2452.01</v>
      </c>
      <c r="H7" s="4" t="n">
        <v>21</v>
      </c>
      <c r="I7" s="3">
        <f>G7*H7/100</f>
        <v/>
      </c>
      <c r="J7" s="3">
        <f>G7+I7</f>
        <v/>
      </c>
      <c r="K7" s="2" t="inlineStr">
        <is>
          <t>Pagada</t>
        </is>
      </c>
      <c r="L7" s="5" t="inlineStr">
        <is>
          <t>23/12/2025</t>
        </is>
      </c>
      <c r="M7" s="5" t="inlineStr">
        <is>
          <t>Tarjeta</t>
        </is>
      </c>
      <c r="N7" s="5" t="inlineStr"/>
    </row>
    <row r="8">
      <c r="A8" s="2" t="inlineStr">
        <is>
          <t>F-2024-0007</t>
        </is>
      </c>
      <c r="B8" s="2" t="inlineStr">
        <is>
          <t>10/01/2026</t>
        </is>
      </c>
      <c r="C8" s="2" t="inlineStr">
        <is>
          <t>09/02/2026</t>
        </is>
      </c>
      <c r="D8" s="2" t="inlineStr">
        <is>
          <t>Tecnología Avanzada SA</t>
        </is>
      </c>
      <c r="E8" s="2" t="inlineStr">
        <is>
          <t>A87654321</t>
        </is>
      </c>
      <c r="F8" s="2" t="inlineStr">
        <is>
          <t>Alquiler local comercial</t>
        </is>
      </c>
      <c r="G8" s="3" t="n">
        <v>2877.82</v>
      </c>
      <c r="H8" s="4" t="n">
        <v>10</v>
      </c>
      <c r="I8" s="3">
        <f>G8*H8/100</f>
        <v/>
      </c>
      <c r="J8" s="3">
        <f>G8+I8</f>
        <v/>
      </c>
      <c r="K8" s="2" t="inlineStr">
        <is>
          <t>Pagada</t>
        </is>
      </c>
      <c r="L8" s="5" t="inlineStr">
        <is>
          <t>05/02/2026</t>
        </is>
      </c>
      <c r="M8" s="5" t="inlineStr">
        <is>
          <t>Efectivo</t>
        </is>
      </c>
      <c r="N8" s="5" t="inlineStr"/>
    </row>
    <row r="9">
      <c r="A9" s="2" t="inlineStr">
        <is>
          <t>F-2024-0008</t>
        </is>
      </c>
      <c r="B9" s="2" t="inlineStr">
        <is>
          <t>23/11/2025</t>
        </is>
      </c>
      <c r="C9" s="2" t="inlineStr">
        <is>
          <t>23/12/2025</t>
        </is>
      </c>
      <c r="D9" s="2" t="inlineStr">
        <is>
          <t>Importaciones Sánchez SL</t>
        </is>
      </c>
      <c r="E9" s="2" t="inlineStr">
        <is>
          <t>B67890123</t>
        </is>
      </c>
      <c r="F9" s="2" t="inlineStr">
        <is>
          <t>Mantenimiento equipos informáticos</t>
        </is>
      </c>
      <c r="G9" s="3" t="n">
        <v>745.91</v>
      </c>
      <c r="H9" s="4" t="n">
        <v>4</v>
      </c>
      <c r="I9" s="3">
        <f>G9*H9/100</f>
        <v/>
      </c>
      <c r="J9" s="3">
        <f>G9+I9</f>
        <v/>
      </c>
      <c r="K9" s="2" t="inlineStr">
        <is>
          <t>Pagada</t>
        </is>
      </c>
      <c r="L9" s="5" t="inlineStr">
        <is>
          <t>13/12/2025</t>
        </is>
      </c>
      <c r="M9" s="5" t="inlineStr">
        <is>
          <t>Domiciliación</t>
        </is>
      </c>
      <c r="N9" s="5" t="inlineStr"/>
    </row>
    <row r="10">
      <c r="A10" s="2" t="inlineStr">
        <is>
          <t>F-2024-0009</t>
        </is>
      </c>
      <c r="B10" s="2" t="inlineStr">
        <is>
          <t>20/12/2025</t>
        </is>
      </c>
      <c r="C10" s="2" t="inlineStr">
        <is>
          <t>19/01/2026</t>
        </is>
      </c>
      <c r="D10" s="2" t="inlineStr">
        <is>
          <t>Distribuciones López SL</t>
        </is>
      </c>
      <c r="E10" s="2" t="inlineStr">
        <is>
          <t>B45678901</t>
        </is>
      </c>
      <c r="F10" s="2" t="inlineStr">
        <is>
          <t>Formación personal</t>
        </is>
      </c>
      <c r="G10" s="3" t="n">
        <v>4524.59</v>
      </c>
      <c r="H10" s="4" t="n">
        <v>21</v>
      </c>
      <c r="I10" s="3">
        <f>G10*H10/100</f>
        <v/>
      </c>
      <c r="J10" s="3">
        <f>G10+I10</f>
        <v/>
      </c>
      <c r="K10" s="2" t="inlineStr">
        <is>
          <t>Pendiente</t>
        </is>
      </c>
      <c r="L10" s="5" t="inlineStr"/>
      <c r="M10" s="5" t="inlineStr"/>
      <c r="N10" s="5" t="inlineStr"/>
    </row>
    <row r="11">
      <c r="A11" s="2" t="inlineStr">
        <is>
          <t>F-2024-0010</t>
        </is>
      </c>
      <c r="B11" s="2" t="inlineStr">
        <is>
          <t>07/01/2026</t>
        </is>
      </c>
      <c r="C11" s="2" t="inlineStr">
        <is>
          <t>06/02/2026</t>
        </is>
      </c>
      <c r="D11" s="2" t="inlineStr">
        <is>
          <t>Asesoría Díaz y Partners</t>
        </is>
      </c>
      <c r="E11" s="2" t="inlineStr">
        <is>
          <t>B90123456</t>
        </is>
      </c>
      <c r="F11" s="2" t="inlineStr">
        <is>
          <t>Diseño gráfico campaña publicitaria</t>
        </is>
      </c>
      <c r="G11" s="3" t="n">
        <v>4747.1</v>
      </c>
      <c r="H11" s="4" t="n">
        <v>21</v>
      </c>
      <c r="I11" s="3">
        <f>G11*H11/100</f>
        <v/>
      </c>
      <c r="J11" s="3">
        <f>G11+I11</f>
        <v/>
      </c>
      <c r="K11" s="2" t="inlineStr">
        <is>
          <t>Pagada</t>
        </is>
      </c>
      <c r="L11" s="5" t="inlineStr">
        <is>
          <t>15/01/2026</t>
        </is>
      </c>
      <c r="M11" s="5" t="inlineStr">
        <is>
          <t>Transferencia</t>
        </is>
      </c>
      <c r="N11" s="5" t="inlineStr"/>
    </row>
    <row r="13">
      <c r="A13" s="6" t="inlineStr">
        <is>
          <t>RESUMEN</t>
        </is>
      </c>
    </row>
    <row r="14">
      <c r="F14" s="7" t="inlineStr">
        <is>
          <t>Total Base Imponible:</t>
        </is>
      </c>
      <c r="G14" s="8">
        <f>SUM(G2:G11)</f>
        <v/>
      </c>
    </row>
    <row r="15">
      <c r="F15" s="7" t="inlineStr">
        <is>
          <t>Total IVA:</t>
        </is>
      </c>
      <c r="G15" s="8">
        <f>SUM(I2:I11)</f>
        <v/>
      </c>
    </row>
    <row r="16">
      <c r="F16" s="9" t="inlineStr">
        <is>
          <t>TOTAL GENERAL:</t>
        </is>
      </c>
      <c r="G16" s="10">
        <f>SUM(J2:J11)</f>
        <v/>
      </c>
    </row>
    <row r="18">
      <c r="F18" s="7" t="inlineStr">
        <is>
          <t>Total Pagadas:</t>
        </is>
      </c>
      <c r="G18" s="11">
        <f>SUMIF(K2:K11,"Pagada",J2:J11)</f>
        <v/>
      </c>
    </row>
    <row r="19">
      <c r="F19" s="7" t="inlineStr">
        <is>
          <t>Total Pendientes:</t>
        </is>
      </c>
      <c r="G19" s="12">
        <f>SUMIF(K2:K11,"Pendiente",J2:J11)</f>
        <v/>
      </c>
    </row>
    <row r="20">
      <c r="F20" s="7" t="inlineStr">
        <is>
          <t>Total Vencidas:</t>
        </is>
      </c>
      <c r="G20" s="13">
        <f>SUMIF(K2:K11,"Vencida",J2:J11)</f>
        <v/>
      </c>
    </row>
  </sheetData>
  <mergeCells count="1">
    <mergeCell ref="A13:F13"/>
  </mergeCells>
  <conditionalFormatting sqref="K2:K100">
    <cfRule type="expression" priority="1" dxfId="0">
      <formula>$K2="Vencida"</formula>
    </cfRule>
    <cfRule type="expression" priority="2" dxfId="1">
      <formula>$K2="Pagada"</formula>
    </cfRule>
  </conditionalFormatting>
  <dataValidations count="2">
    <dataValidation sqref="K2:K100" showErrorMessage="1" showInputMessage="1" allowBlank="0" type="list">
      <formula1>"Pendiente,Pagada,Vencida,Cancelada"</formula1>
    </dataValidation>
    <dataValidation sqref="M2:M100" showErrorMessage="1" showInputMessage="1" allowBlank="1" type="list">
      <formula1>"Transferencia,Cheque,Efectivo,Tarjeta,Domiciliación"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6"/>
  <sheetViews>
    <sheetView workbookViewId="0">
      <selection activeCell="A1" sqref="A1"/>
    </sheetView>
  </sheetViews>
  <sheetFormatPr baseColWidth="8" defaultRowHeight="15"/>
  <cols>
    <col width="35" customWidth="1" min="1" max="1"/>
    <col width="60" customWidth="1" min="2" max="2"/>
  </cols>
  <sheetData>
    <row r="1">
      <c r="A1" s="14" t="inlineStr">
        <is>
          <t>INSTRUCCIONES DE USO - REGISTRO DE FACTURAS</t>
        </is>
      </c>
      <c r="B1" t="inlineStr"/>
    </row>
    <row r="2">
      <c r="A2" t="inlineStr"/>
      <c r="B2" t="inlineStr"/>
    </row>
    <row r="3">
      <c r="A3" t="inlineStr">
        <is>
          <t>Cómo usar esta plantilla:</t>
        </is>
      </c>
      <c r="B3" t="inlineStr"/>
    </row>
    <row r="4">
      <c r="A4" t="inlineStr"/>
      <c r="B4" t="inlineStr"/>
    </row>
    <row r="5">
      <c r="A5" s="15" t="inlineStr">
        <is>
          <t>1. CAMPOS EN AMARILLO</t>
        </is>
      </c>
      <c r="B5" t="inlineStr">
        <is>
          <t>Son los que debes rellenar manualmente (datos de tu factura)</t>
        </is>
      </c>
    </row>
    <row r="6">
      <c r="A6" t="inlineStr"/>
      <c r="B6" t="inlineStr"/>
    </row>
    <row r="7">
      <c r="A7" t="inlineStr">
        <is>
          <t>2. CAMPOS EN BLANCO</t>
        </is>
      </c>
      <c r="B7" t="inlineStr">
        <is>
          <t>Se calculan automáticamente (no modificar)</t>
        </is>
      </c>
    </row>
    <row r="8">
      <c r="A8" t="inlineStr"/>
      <c r="B8" t="inlineStr">
        <is>
          <t>• IVA € = Base Imponible × IVA %</t>
        </is>
      </c>
    </row>
    <row r="9">
      <c r="A9" t="inlineStr"/>
      <c r="B9" t="inlineStr">
        <is>
          <t>• Total € = Base Imponible + IVA €</t>
        </is>
      </c>
    </row>
    <row r="10">
      <c r="A10" t="inlineStr"/>
      <c r="B10" t="inlineStr"/>
    </row>
    <row r="11">
      <c r="A11" s="15" t="inlineStr">
        <is>
          <t>3. ESTADO DE LA FACTURA</t>
        </is>
      </c>
      <c r="B11" t="inlineStr">
        <is>
          <t>Selecciona de la lista desplegable:</t>
        </is>
      </c>
    </row>
    <row r="12">
      <c r="A12" t="inlineStr"/>
      <c r="B12" t="inlineStr">
        <is>
          <t>• Pendiente: facturas sin pagar</t>
        </is>
      </c>
    </row>
    <row r="13">
      <c r="A13" t="inlineStr"/>
      <c r="B13" t="inlineStr">
        <is>
          <t>• Pagada: facturas ya pagadas (rellena Fecha Pago y Método)</t>
        </is>
      </c>
    </row>
    <row r="14">
      <c r="A14" t="inlineStr"/>
      <c r="B14" t="inlineStr">
        <is>
          <t>• Vencida: facturas que pasaron su fecha de vencimiento</t>
        </is>
      </c>
    </row>
    <row r="15">
      <c r="A15" t="inlineStr"/>
      <c r="B15" t="inlineStr">
        <is>
          <t>• Cancelada: facturas anuladas</t>
        </is>
      </c>
    </row>
    <row r="16">
      <c r="A16" t="inlineStr"/>
      <c r="B16" t="inlineStr"/>
    </row>
    <row r="17">
      <c r="A17" s="15" t="inlineStr">
        <is>
          <t>4. RESUMEN AUTOMÁTICO</t>
        </is>
      </c>
      <c r="B17" t="inlineStr">
        <is>
          <t>Los totales se actualizan solos al añadir facturas</t>
        </is>
      </c>
    </row>
    <row r="18">
      <c r="A18" t="inlineStr"/>
      <c r="B18" t="inlineStr"/>
    </row>
    <row r="19">
      <c r="A19" t="inlineStr">
        <is>
          <t>5. COLORES AUTOMÁTICOS</t>
        </is>
      </c>
      <c r="B19" t="inlineStr">
        <is>
          <t>Las facturas vencidas aparecen en rojo, las pagadas en verde</t>
        </is>
      </c>
    </row>
    <row r="20">
      <c r="A20" t="inlineStr"/>
      <c r="B20" t="inlineStr"/>
    </row>
    <row r="21">
      <c r="A21" t="inlineStr">
        <is>
          <t>6. AÑADIR MÁS FACTURAS</t>
        </is>
      </c>
      <c r="B21" t="inlineStr">
        <is>
          <t>Simplemente copia el formato de una fila y pégalo en la siguiente</t>
        </is>
      </c>
    </row>
    <row r="22">
      <c r="A22" s="15" t="inlineStr"/>
      <c r="B22" t="inlineStr"/>
    </row>
    <row r="23">
      <c r="A23" t="inlineStr">
        <is>
          <t>IMPORTANTE:</t>
        </is>
      </c>
      <c r="B23" t="inlineStr"/>
    </row>
    <row r="24">
      <c r="A24" t="inlineStr">
        <is>
          <t>✓ No borres las fórmulas de las columnas IVA € y Total €</t>
        </is>
      </c>
      <c r="B24" t="inlineStr"/>
    </row>
    <row r="25">
      <c r="A25" t="inlineStr">
        <is>
          <t>✓ Usa formato DD/MM/AAAA para las fechas</t>
        </is>
      </c>
      <c r="B25" t="inlineStr"/>
    </row>
    <row r="26">
      <c r="A26" t="inlineStr">
        <is>
          <t>✓ Los porcentajes de IVA habituales en España son: 21%, 10% y 4%</t>
        </is>
      </c>
      <c r="B26" t="inlineStr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2026-01-30T16:21:53Z</dcterms:created>
  <dcterms:modified xmlns:dcterms="http://purl.org/dc/terms/" xmlns:xsi="http://www.w3.org/2001/XMLSchema-instance" xsi:type="dcterms:W3CDTF">2026-01-30T16:21:53Z</dcterms:modified>
</cp:coreProperties>
</file>