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eguimiento Proyectos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/MM/YYYY"/>
    <numFmt numFmtId="166" formatCode="0&quot;%&quot;"/>
    <numFmt numFmtId="167" formatCode="0.0&quot;%&quot;"/>
    <numFmt numFmtId="168" formatCode="#,##0.00&quot;€&quot;"/>
  </numFmts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sz val="12"/>
    </font>
    <font>
      <b val="1"/>
    </font>
    <font>
      <b val="1"/>
      <color rgb="001E3A8A"/>
      <sz val="14"/>
    </font>
    <font>
      <b val="1"/>
      <sz val="11"/>
    </font>
    <font>
      <i val="1"/>
      <color rgb="00059669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FFFFFF"/>
        <bgColor rgb="00FFFFFF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4" fontId="0" fillId="3" borderId="1" applyAlignment="1" pivotButton="0" quotePrefix="0" xfId="0">
      <alignment horizontal="center" vertical="center"/>
    </xf>
    <xf numFmtId="167" fontId="0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center" vertical="center"/>
    </xf>
    <xf numFmtId="168" fontId="3" fillId="5" borderId="1" applyAlignment="1" pivotButton="0" quotePrefix="0" xfId="0">
      <alignment horizontal="center" vertical="center"/>
    </xf>
    <xf numFmtId="167" fontId="3" fillId="5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por Estado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'Seguimiento Proyectos'!$B$2:$B$9</f>
            </numRef>
          </cat>
          <val>
            <numRef>
              <f>'Seguimiento Proyectos'!$K$2:$K$9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Presupuesto vs Gasto Actual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'Seguimiento Proyectos'!L1</f>
            </strRef>
          </tx>
          <spPr>
            <a:ln xmlns:a="http://schemas.openxmlformats.org/drawingml/2006/main">
              <a:prstDash val="solid"/>
            </a:ln>
          </spPr>
          <cat>
            <numRef>
              <f>'Seguimiento Proyectos'!$A$2:$A$9</f>
            </numRef>
          </cat>
          <val>
            <numRef>
              <f>'Seguimiento Proyectos'!$L$2:$L$9</f>
            </numRef>
          </val>
        </ser>
        <ser>
          <idx val="1"/>
          <order val="1"/>
          <tx>
            <strRef>
              <f>'Seguimiento Proyectos'!M1</f>
            </strRef>
          </tx>
          <spPr>
            <a:ln xmlns:a="http://schemas.openxmlformats.org/drawingml/2006/main">
              <a:prstDash val="solid"/>
            </a:ln>
          </spPr>
          <cat>
            <numRef>
              <f>'Seguimiento Proyectos'!$A$2:$A$9</f>
            </numRef>
          </cat>
          <val>
            <numRef>
              <f>'Seguimiento Proyectos'!$M$2:$M$9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Proyectos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17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selection activeCell="A1" sqref="A1"/>
    </sheetView>
  </sheetViews>
  <sheetFormatPr baseColWidth="8" defaultRowHeight="15"/>
  <cols>
    <col width="8" customWidth="1" min="1" max="1"/>
    <col width="28" customWidth="1" min="2" max="2"/>
    <col width="28" customWidth="1" min="3" max="3"/>
    <col width="18" customWidth="1" min="4" max="4"/>
    <col width="15" customWidth="1" min="5" max="5"/>
    <col width="18" customWidth="1" min="6" max="6"/>
    <col width="12" customWidth="1" min="7" max="7"/>
    <col width="16" customWidth="1" min="8" max="8"/>
    <col width="14" customWidth="1" min="9" max="9"/>
    <col width="10" customWidth="1" min="10" max="10"/>
    <col width="14" customWidth="1" min="11" max="11"/>
    <col width="16" customWidth="1" min="12" max="12"/>
    <col width="16" customWidth="1" min="13" max="13"/>
    <col width="14" customWidth="1" min="14" max="14"/>
    <col width="11" customWidth="1" min="15" max="15"/>
    <col width="35" customWidth="1" min="16" max="16"/>
  </cols>
  <sheetData>
    <row r="1">
      <c r="A1" s="1" t="inlineStr">
        <is>
          <t>ID</t>
        </is>
      </c>
      <c r="B1" s="1" t="inlineStr">
        <is>
          <t>Proyecto</t>
        </is>
      </c>
      <c r="C1" s="1" t="inlineStr">
        <is>
          <t>Cliente</t>
        </is>
      </c>
      <c r="D1" s="1" t="inlineStr">
        <is>
          <t>Responsable</t>
        </is>
      </c>
      <c r="E1" s="1" t="inlineStr">
        <is>
          <t>Fecha Inicio</t>
        </is>
      </c>
      <c r="F1" s="1" t="inlineStr">
        <is>
          <t>Fecha Fin Prevista</t>
        </is>
      </c>
      <c r="G1" s="1" t="inlineStr">
        <is>
          <t>Días Totales</t>
        </is>
      </c>
      <c r="H1" s="1" t="inlineStr">
        <is>
          <t>Días Transcurridos</t>
        </is>
      </c>
      <c r="I1" s="1" t="inlineStr">
        <is>
          <t>Días Restantes</t>
        </is>
      </c>
      <c r="J1" s="1" t="inlineStr">
        <is>
          <t>% Avance</t>
        </is>
      </c>
      <c r="K1" s="1" t="inlineStr">
        <is>
          <t>Estado</t>
        </is>
      </c>
      <c r="L1" s="1" t="inlineStr">
        <is>
          <t>Presupuesto (€)</t>
        </is>
      </c>
      <c r="M1" s="1" t="inlineStr">
        <is>
          <t>Gasto Actual (€)</t>
        </is>
      </c>
      <c r="N1" s="1" t="inlineStr">
        <is>
          <t>% Presupuesto</t>
        </is>
      </c>
      <c r="O1" s="1" t="inlineStr">
        <is>
          <t>Prioridad</t>
        </is>
      </c>
      <c r="P1" s="1" t="inlineStr">
        <is>
          <t>Observaciones</t>
        </is>
      </c>
    </row>
    <row r="2">
      <c r="A2" s="2" t="inlineStr">
        <is>
          <t>PRY001</t>
        </is>
      </c>
      <c r="B2" s="3" t="inlineStr">
        <is>
          <t>Desarrollo Web Corporativa</t>
        </is>
      </c>
      <c r="C2" s="3" t="inlineStr">
        <is>
          <t>Construcciones Pérez SL</t>
        </is>
      </c>
      <c r="D2" s="3" t="inlineStr">
        <is>
          <t>María García</t>
        </is>
      </c>
      <c r="E2" s="4" t="n">
        <v>45597</v>
      </c>
      <c r="F2" s="4" t="n">
        <v>45716</v>
      </c>
      <c r="G2" s="5">
        <f>IF(AND(E2&lt;&gt;"",F2&lt;&gt;""),F2-E2+1,"")</f>
        <v/>
      </c>
      <c r="H2" s="5">
        <f>IF(E2&lt;&gt;"",TODAY()-E2+1,"")</f>
        <v/>
      </c>
      <c r="I2" s="5">
        <f>IF(AND(F2&lt;&gt;"",H2&lt;&gt;""),F2-TODAY(),"")</f>
        <v/>
      </c>
      <c r="J2" s="6" t="n">
        <v>65</v>
      </c>
      <c r="K2" s="2" t="inlineStr">
        <is>
          <t>En Progreso</t>
        </is>
      </c>
      <c r="L2" s="7" t="n">
        <v>45000</v>
      </c>
      <c r="M2" s="7" t="n">
        <v>29250</v>
      </c>
      <c r="N2" s="8">
        <f>IF(AND(L2&lt;&gt;"",M2&lt;&gt;""),M2/L2*100,"")</f>
        <v/>
      </c>
      <c r="O2" s="2" t="inlineStr">
        <is>
          <t>Alta</t>
        </is>
      </c>
    </row>
    <row r="3">
      <c r="A3" s="2" t="inlineStr">
        <is>
          <t>PRY002</t>
        </is>
      </c>
      <c r="B3" s="3" t="inlineStr">
        <is>
          <t>Sistema ERP</t>
        </is>
      </c>
      <c r="C3" s="3" t="inlineStr">
        <is>
          <t>Tecnología Avanzada SA</t>
        </is>
      </c>
      <c r="D3" s="3" t="inlineStr">
        <is>
          <t>Carlos López</t>
        </is>
      </c>
      <c r="E3" s="4" t="n">
        <v>45580</v>
      </c>
      <c r="F3" s="4" t="n">
        <v>45777</v>
      </c>
      <c r="G3" s="5">
        <f>IF(AND(E3&lt;&gt;"",F3&lt;&gt;""),F3-E3+1,"")</f>
        <v/>
      </c>
      <c r="H3" s="5">
        <f>IF(E3&lt;&gt;"",TODAY()-E3+1,"")</f>
        <v/>
      </c>
      <c r="I3" s="5">
        <f>IF(AND(F3&lt;&gt;"",H3&lt;&gt;""),F3-TODAY(),"")</f>
        <v/>
      </c>
      <c r="J3" s="6" t="n">
        <v>40</v>
      </c>
      <c r="K3" s="2" t="inlineStr">
        <is>
          <t>En Progreso</t>
        </is>
      </c>
      <c r="L3" s="7" t="n">
        <v>120000</v>
      </c>
      <c r="M3" s="7" t="n">
        <v>48000</v>
      </c>
      <c r="N3" s="8">
        <f>IF(AND(L3&lt;&gt;"",M3&lt;&gt;""),M3/L3*100,"")</f>
        <v/>
      </c>
      <c r="O3" s="2" t="inlineStr">
        <is>
          <t>Alta</t>
        </is>
      </c>
    </row>
    <row r="4">
      <c r="A4" s="2" t="inlineStr">
        <is>
          <t>PRY003</t>
        </is>
      </c>
      <c r="B4" s="3" t="inlineStr">
        <is>
          <t>App Móvil Logística</t>
        </is>
      </c>
      <c r="C4" s="3" t="inlineStr">
        <is>
          <t>Transportes Rápidos SL</t>
        </is>
      </c>
      <c r="D4" s="3" t="inlineStr">
        <is>
          <t>Ana Martínez</t>
        </is>
      </c>
      <c r="E4" s="4" t="n">
        <v>45627</v>
      </c>
      <c r="F4" s="4" t="n">
        <v>45747</v>
      </c>
      <c r="G4" s="5">
        <f>IF(AND(E4&lt;&gt;"",F4&lt;&gt;""),F4-E4+1,"")</f>
        <v/>
      </c>
      <c r="H4" s="5">
        <f>IF(E4&lt;&gt;"",TODAY()-E4+1,"")</f>
        <v/>
      </c>
      <c r="I4" s="5">
        <f>IF(AND(F4&lt;&gt;"",H4&lt;&gt;""),F4-TODAY(),"")</f>
        <v/>
      </c>
      <c r="J4" s="6" t="n">
        <v>25</v>
      </c>
      <c r="K4" s="2" t="inlineStr">
        <is>
          <t>En Progreso</t>
        </is>
      </c>
      <c r="L4" s="7" t="n">
        <v>35000</v>
      </c>
      <c r="M4" s="7" t="n">
        <v>8750</v>
      </c>
      <c r="N4" s="8">
        <f>IF(AND(L4&lt;&gt;"",M4&lt;&gt;""),M4/L4*100,"")</f>
        <v/>
      </c>
      <c r="O4" s="2" t="inlineStr">
        <is>
          <t>Media</t>
        </is>
      </c>
    </row>
    <row r="5">
      <c r="A5" s="2" t="inlineStr">
        <is>
          <t>PRY004</t>
        </is>
      </c>
      <c r="B5" s="3" t="inlineStr">
        <is>
          <t>Migración Cloud</t>
        </is>
      </c>
      <c r="C5" s="3" t="inlineStr">
        <is>
          <t>Comercial González e Hijos</t>
        </is>
      </c>
      <c r="D5" s="3" t="inlineStr">
        <is>
          <t>David Ruiz</t>
        </is>
      </c>
      <c r="E5" s="4" t="n">
        <v>45536</v>
      </c>
      <c r="F5" s="4" t="n">
        <v>45672</v>
      </c>
      <c r="G5" s="5">
        <f>IF(AND(E5&lt;&gt;"",F5&lt;&gt;""),F5-E5+1,"")</f>
        <v/>
      </c>
      <c r="H5" s="5">
        <f>IF(E5&lt;&gt;"",TODAY()-E5+1,"")</f>
        <v/>
      </c>
      <c r="I5" s="5">
        <f>IF(AND(F5&lt;&gt;"",H5&lt;&gt;""),F5-TODAY(),"")</f>
        <v/>
      </c>
      <c r="J5" s="6" t="n">
        <v>85</v>
      </c>
      <c r="K5" s="2" t="inlineStr">
        <is>
          <t>En Progreso</t>
        </is>
      </c>
      <c r="L5" s="7" t="n">
        <v>28000</v>
      </c>
      <c r="M5" s="7" t="n">
        <v>23800</v>
      </c>
      <c r="N5" s="8">
        <f>IF(AND(L5&lt;&gt;"",M5&lt;&gt;""),M5/L5*100,"")</f>
        <v/>
      </c>
      <c r="O5" s="2" t="inlineStr">
        <is>
          <t>Alta</t>
        </is>
      </c>
    </row>
    <row r="6">
      <c r="A6" s="2" t="inlineStr">
        <is>
          <t>PRY005</t>
        </is>
      </c>
      <c r="B6" s="3" t="inlineStr">
        <is>
          <t>Portal E-commerce</t>
        </is>
      </c>
      <c r="C6" s="3" t="inlineStr">
        <is>
          <t>Moda Urbana Barcelona</t>
        </is>
      </c>
      <c r="D6" s="3" t="inlineStr">
        <is>
          <t>Laura Fernández</t>
        </is>
      </c>
      <c r="E6" s="4" t="n">
        <v>45611</v>
      </c>
      <c r="F6" s="4" t="n">
        <v>45703</v>
      </c>
      <c r="G6" s="5">
        <f>IF(AND(E6&lt;&gt;"",F6&lt;&gt;""),F6-E6+1,"")</f>
        <v/>
      </c>
      <c r="H6" s="5">
        <f>IF(E6&lt;&gt;"",TODAY()-E6+1,"")</f>
        <v/>
      </c>
      <c r="I6" s="5">
        <f>IF(AND(F6&lt;&gt;"",H6&lt;&gt;""),F6-TODAY(),"")</f>
        <v/>
      </c>
      <c r="J6" s="6" t="n">
        <v>50</v>
      </c>
      <c r="K6" s="2" t="inlineStr">
        <is>
          <t>En Progreso</t>
        </is>
      </c>
      <c r="L6" s="7" t="n">
        <v>52000</v>
      </c>
      <c r="M6" s="7" t="n">
        <v>26000</v>
      </c>
      <c r="N6" s="8">
        <f>IF(AND(L6&lt;&gt;"",M6&lt;&gt;""),M6/L6*100,"")</f>
        <v/>
      </c>
      <c r="O6" s="2" t="inlineStr">
        <is>
          <t>Media</t>
        </is>
      </c>
    </row>
    <row r="7">
      <c r="A7" s="2" t="inlineStr">
        <is>
          <t>PRY006</t>
        </is>
      </c>
      <c r="B7" s="3" t="inlineStr">
        <is>
          <t>Sistema CRM</t>
        </is>
      </c>
      <c r="C7" s="3" t="inlineStr">
        <is>
          <t>Asesoría Legal Martínez</t>
        </is>
      </c>
      <c r="D7" s="3" t="inlineStr">
        <is>
          <t>Javier Sánchez</t>
        </is>
      </c>
      <c r="E7" s="4" t="n">
        <v>45566</v>
      </c>
      <c r="F7" s="4" t="n">
        <v>45657</v>
      </c>
      <c r="G7" s="5">
        <f>IF(AND(E7&lt;&gt;"",F7&lt;&gt;""),F7-E7+1,"")</f>
        <v/>
      </c>
      <c r="H7" s="5">
        <f>IF(E7&lt;&gt;"",TODAY()-E7+1,"")</f>
        <v/>
      </c>
      <c r="I7" s="5">
        <f>IF(AND(F7&lt;&gt;"",H7&lt;&gt;""),F7-TODAY(),"")</f>
        <v/>
      </c>
      <c r="J7" s="6" t="n">
        <v>90</v>
      </c>
      <c r="K7" s="2" t="inlineStr">
        <is>
          <t>En Progreso</t>
        </is>
      </c>
      <c r="L7" s="7" t="n">
        <v>18000</v>
      </c>
      <c r="M7" s="7" t="n">
        <v>16200</v>
      </c>
      <c r="N7" s="8">
        <f>IF(AND(L7&lt;&gt;"",M7&lt;&gt;""),M7/L7*100,"")</f>
        <v/>
      </c>
      <c r="O7" s="2" t="inlineStr">
        <is>
          <t>Baja</t>
        </is>
      </c>
    </row>
    <row r="8">
      <c r="A8" s="2" t="inlineStr">
        <is>
          <t>PRY007</t>
        </is>
      </c>
      <c r="B8" s="3" t="inlineStr">
        <is>
          <t>Infraestructura IT</t>
        </is>
      </c>
      <c r="C8" s="3" t="inlineStr">
        <is>
          <t>Clínica Dental Sevilla</t>
        </is>
      </c>
      <c r="D8" s="3" t="inlineStr">
        <is>
          <t>Elena Torres</t>
        </is>
      </c>
      <c r="E8" s="4" t="n">
        <v>45636</v>
      </c>
      <c r="F8" s="4" t="n">
        <v>45726</v>
      </c>
      <c r="G8" s="5">
        <f>IF(AND(E8&lt;&gt;"",F8&lt;&gt;""),F8-E8+1,"")</f>
        <v/>
      </c>
      <c r="H8" s="5">
        <f>IF(E8&lt;&gt;"",TODAY()-E8+1,"")</f>
        <v/>
      </c>
      <c r="I8" s="5">
        <f>IF(AND(F8&lt;&gt;"",H8&lt;&gt;""),F8-TODAY(),"")</f>
        <v/>
      </c>
      <c r="J8" s="6" t="n">
        <v>15</v>
      </c>
      <c r="K8" s="2" t="inlineStr">
        <is>
          <t>Iniciando</t>
        </is>
      </c>
      <c r="L8" s="7" t="n">
        <v>22000</v>
      </c>
      <c r="M8" s="7" t="n">
        <v>3300</v>
      </c>
      <c r="N8" s="8">
        <f>IF(AND(L8&lt;&gt;"",M8&lt;&gt;""),M8/L8*100,"")</f>
        <v/>
      </c>
      <c r="O8" s="2" t="inlineStr">
        <is>
          <t>Media</t>
        </is>
      </c>
    </row>
    <row r="9">
      <c r="A9" s="2" t="inlineStr">
        <is>
          <t>PRY008</t>
        </is>
      </c>
      <c r="B9" s="3" t="inlineStr">
        <is>
          <t>Dashboard Analytics</t>
        </is>
      </c>
      <c r="C9" s="3" t="inlineStr">
        <is>
          <t>Grupo Hostelero Valencia</t>
        </is>
      </c>
      <c r="D9" s="3" t="inlineStr">
        <is>
          <t>Miguel Ángel Ramos</t>
        </is>
      </c>
      <c r="E9" s="4" t="n">
        <v>45616</v>
      </c>
      <c r="F9" s="4" t="n">
        <v>45687</v>
      </c>
      <c r="G9" s="5">
        <f>IF(AND(E9&lt;&gt;"",F9&lt;&gt;""),F9-E9+1,"")</f>
        <v/>
      </c>
      <c r="H9" s="5">
        <f>IF(E9&lt;&gt;"",TODAY()-E9+1,"")</f>
        <v/>
      </c>
      <c r="I9" s="5">
        <f>IF(AND(F9&lt;&gt;"",H9&lt;&gt;""),F9-TODAY(),"")</f>
        <v/>
      </c>
      <c r="J9" s="6" t="n">
        <v>35</v>
      </c>
      <c r="K9" s="2" t="inlineStr">
        <is>
          <t>En Progreso</t>
        </is>
      </c>
      <c r="L9" s="7" t="n">
        <v>15000</v>
      </c>
      <c r="M9" s="7" t="n">
        <v>5250</v>
      </c>
      <c r="N9" s="8">
        <f>IF(AND(L9&lt;&gt;"",M9&lt;&gt;""),M9/L9*100,"")</f>
        <v/>
      </c>
      <c r="O9" s="2" t="inlineStr">
        <is>
          <t>Baja</t>
        </is>
      </c>
    </row>
    <row r="11">
      <c r="A11" s="9" t="inlineStr">
        <is>
          <t>RESUMEN GENERAL</t>
        </is>
      </c>
    </row>
    <row r="12">
      <c r="A12" s="10" t="inlineStr">
        <is>
          <t>Total Proyectos:</t>
        </is>
      </c>
      <c r="B12" s="11">
        <f>COUNTA(A2:A100)-COUNTBLANK(A2:A100)</f>
        <v/>
      </c>
    </row>
    <row r="13">
      <c r="A13" s="10" t="inlineStr">
        <is>
          <t>Presupuesto Total:</t>
        </is>
      </c>
      <c r="B13" s="12">
        <f>SUM(L2:L100)</f>
        <v/>
      </c>
    </row>
    <row r="14">
      <c r="A14" s="10" t="inlineStr">
        <is>
          <t>Gasto Total:</t>
        </is>
      </c>
      <c r="B14" s="12">
        <f>SUM(M2:M100)</f>
        <v/>
      </c>
    </row>
    <row r="15">
      <c r="A15" s="10" t="inlineStr">
        <is>
          <t>% Ejecución Promedio:</t>
        </is>
      </c>
      <c r="B15" s="13">
        <f>AVERAGE(J2:J100)</f>
        <v/>
      </c>
    </row>
  </sheetData>
  <mergeCells count="1">
    <mergeCell ref="A11:D11"/>
  </mergeCells>
  <conditionalFormatting sqref="J2:J100">
    <cfRule type="colorScale" priority="1">
      <colorScale>
        <cfvo type="num" val="0"/>
        <cfvo type="num" val="50"/>
        <cfvo type="num" val="100"/>
        <color rgb="00F87171"/>
        <color rgb="00FCD34D"/>
        <color rgb="0034D399"/>
      </colorScale>
    </cfRule>
  </conditionalFormatting>
  <conditionalFormatting sqref="M2:M100">
    <cfRule type="dataBar" priority="2">
      <dataBar>
        <cfvo type="num" val="0"/>
        <cfvo type="num" val="150000"/>
        <color rgb="004472C4"/>
      </dataBar>
    </cfRule>
  </conditionalFormatting>
  <dataValidations count="2">
    <dataValidation sqref="K2:K100" showErrorMessage="1" showInputMessage="1" allowBlank="0" type="list">
      <formula1>"Iniciando,En Progreso,En Pausa,Completado,Cancelado"</formula1>
    </dataValidation>
    <dataValidation sqref="O2:O100" showErrorMessage="1" showInputMessage="1" allowBlank="0" type="list">
      <formula1>"Alta,Media,Baja"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5" customHeight="1">
      <c r="A1" s="14" t="inlineStr">
        <is>
          <t>PLANTILLA DE SEGUIMIENTO DE PROYECTOS</t>
        </is>
      </c>
    </row>
    <row r="2">
      <c r="A2" s="15" t="inlineStr"/>
    </row>
    <row r="3">
      <c r="A3" s="16" t="inlineStr">
        <is>
          <t>CÓMO USAR ESTA PLANTILLA:</t>
        </is>
      </c>
    </row>
    <row r="4">
      <c r="A4" s="15" t="inlineStr"/>
    </row>
    <row r="5">
      <c r="A5" s="17" t="inlineStr">
        <is>
          <t>1. AÑADIR NUEVO PROYECTO:</t>
        </is>
      </c>
    </row>
    <row r="6">
      <c r="A6" s="15" t="inlineStr">
        <is>
          <t xml:space="preserve">   - Rellena las celdas AMARILLAS con la información del proyecto</t>
        </is>
      </c>
    </row>
    <row r="7">
      <c r="A7" s="15" t="inlineStr">
        <is>
          <t xml:space="preserve">   - ID: Código único (ej: PRY001, PRY002...)</t>
        </is>
      </c>
    </row>
    <row r="8">
      <c r="A8" s="15" t="inlineStr">
        <is>
          <t xml:space="preserve">   - Proyecto: Nombre descriptivo del proyecto</t>
        </is>
      </c>
    </row>
    <row r="9">
      <c r="A9" s="15" t="inlineStr">
        <is>
          <t xml:space="preserve">   - Cliente: Nombre de la empresa o cliente</t>
        </is>
      </c>
    </row>
    <row r="10">
      <c r="A10" s="15" t="inlineStr">
        <is>
          <t xml:space="preserve">   - Responsable: Persona a cargo del proyecto</t>
        </is>
      </c>
    </row>
    <row r="11">
      <c r="A11" s="15" t="inlineStr">
        <is>
          <t xml:space="preserve">   - Fechas: Inicio y fin previsto (formato DD/MM/YYYY)</t>
        </is>
      </c>
    </row>
    <row r="12">
      <c r="A12" s="15" t="inlineStr">
        <is>
          <t xml:space="preserve">   - % Avance: Progreso estimado del proyecto (0-100)</t>
        </is>
      </c>
    </row>
    <row r="13">
      <c r="A13" s="15" t="inlineStr">
        <is>
          <t xml:space="preserve">   - Estado: Selecciona de la lista desplegable</t>
        </is>
      </c>
    </row>
    <row r="14">
      <c r="A14" s="15" t="inlineStr">
        <is>
          <t xml:space="preserve">   - Presupuesto y Gasto: Importes en euros</t>
        </is>
      </c>
    </row>
    <row r="15">
      <c r="A15" s="15" t="inlineStr">
        <is>
          <t xml:space="preserve">   - Prioridad: Alta, Media o Baja (lista desplegable)</t>
        </is>
      </c>
    </row>
    <row r="16">
      <c r="A16" s="15" t="inlineStr"/>
    </row>
    <row r="17">
      <c r="A17" s="17" t="inlineStr">
        <is>
          <t>2. CÁLCULOS AUTOMÁTICOS:</t>
        </is>
      </c>
    </row>
    <row r="18">
      <c r="A18" s="15" t="inlineStr">
        <is>
          <t xml:space="preserve">   - Días Totales, Transcurridos y Restantes se calculan automáticamente</t>
        </is>
      </c>
    </row>
    <row r="19">
      <c r="A19" s="15" t="inlineStr">
        <is>
          <t xml:space="preserve">   - % Presupuesto muestra cuánto llevas gastado</t>
        </is>
      </c>
    </row>
    <row r="20">
      <c r="A20" s="15" t="inlineStr">
        <is>
          <t xml:space="preserve">   - El Resumen General se actualiza solo</t>
        </is>
      </c>
    </row>
    <row r="21">
      <c r="A21" s="15" t="inlineStr"/>
    </row>
    <row r="22">
      <c r="A22" s="17" t="inlineStr">
        <is>
          <t>3. GRÁFICOS:</t>
        </is>
      </c>
    </row>
    <row r="23">
      <c r="A23" s="15" t="inlineStr">
        <is>
          <t xml:space="preserve">   - Gráfico circular: Muestra la distribución de proyectos por estado</t>
        </is>
      </c>
    </row>
    <row r="24">
      <c r="A24" s="15" t="inlineStr">
        <is>
          <t xml:space="preserve">   - Gráfico de barras: Compara presupuesto planificado vs gasto real</t>
        </is>
      </c>
    </row>
    <row r="25">
      <c r="A25" s="15" t="inlineStr"/>
    </row>
    <row r="26">
      <c r="A26" s="17" t="inlineStr">
        <is>
          <t>4. COLORES:</t>
        </is>
      </c>
    </row>
    <row r="27">
      <c r="A27" s="15" t="inlineStr">
        <is>
          <t xml:space="preserve">   - AMARILLO: Celdas que debes rellenar tú</t>
        </is>
      </c>
    </row>
    <row r="28">
      <c r="A28" s="15" t="inlineStr">
        <is>
          <t xml:space="preserve">   - BLANCO: Celdas con fórmulas (no modificar)</t>
        </is>
      </c>
    </row>
    <row r="29">
      <c r="A29" s="15" t="inlineStr">
        <is>
          <t xml:space="preserve">   - AZUL CLARO: Totales y resúmenes</t>
        </is>
      </c>
    </row>
    <row r="30">
      <c r="A30" s="15" t="inlineStr">
        <is>
          <t xml:space="preserve">   - Barra de % Avance: Rojo (0%) → Amarillo (50%) → Verde (100%)</t>
        </is>
      </c>
    </row>
    <row r="31">
      <c r="A31" s="15" t="inlineStr"/>
    </row>
    <row r="32">
      <c r="A32" s="17" t="inlineStr">
        <is>
          <t>5. CONSEJOS:</t>
        </is>
      </c>
    </row>
    <row r="33">
      <c r="A33" s="15" t="inlineStr">
        <is>
          <t xml:space="preserve">   - Actualiza el % Avance regularmente para seguimiento preciso</t>
        </is>
      </c>
    </row>
    <row r="34">
      <c r="A34" s="15" t="inlineStr">
        <is>
          <t xml:space="preserve">   - Revisa los Días Restantes para detectar retrasos</t>
        </is>
      </c>
    </row>
    <row r="35">
      <c r="A35" s="15" t="inlineStr">
        <is>
          <t xml:space="preserve">   - Controla el % Presupuesto para evitar sobrecostes</t>
        </is>
      </c>
    </row>
    <row r="36">
      <c r="A36" s="15" t="inlineStr">
        <is>
          <t xml:space="preserve">   - Usa Observaciones para notas importantes</t>
        </is>
      </c>
    </row>
    <row r="37">
      <c r="A37" s="15" t="inlineStr"/>
    </row>
    <row r="38">
      <c r="A38" s="18" t="inlineStr">
        <is>
          <t>LEYENDA ESTADOS:</t>
        </is>
      </c>
    </row>
    <row r="39">
      <c r="A39" s="15" t="inlineStr">
        <is>
          <t xml:space="preserve">   • Iniciando: Proyecto recién comenzado</t>
        </is>
      </c>
    </row>
    <row r="40">
      <c r="A40" s="15" t="inlineStr">
        <is>
          <t xml:space="preserve">   • En Progreso: Desarrollo activo</t>
        </is>
      </c>
    </row>
    <row r="41">
      <c r="A41" s="15" t="inlineStr">
        <is>
          <t xml:space="preserve">   • En Pausa: Temporalmente detenido</t>
        </is>
      </c>
    </row>
    <row r="42">
      <c r="A42" s="15" t="inlineStr">
        <is>
          <t xml:space="preserve">   • Completado: Finalizado exitosamente</t>
        </is>
      </c>
    </row>
    <row r="43">
      <c r="A43" s="15" t="inlineStr">
        <is>
          <t xml:space="preserve">   • Cancelado: Proyecto cancelado</t>
        </is>
      </c>
    </row>
    <row r="44">
      <c r="A44" s="15" t="inlineStr"/>
    </row>
    <row r="45">
      <c r="A45" s="19" t="inlineStr">
        <is>
          <t>¡Esta plantilla está lista para usar! Solo añade tus proyectos en las filas siguientes.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2026-01-30T17:42:17Z</dcterms:created>
  <dcterms:modified xmlns:dcterms="http://purl.org/dc/terms/" xmlns:xsi="http://www.w3.org/2001/XMLSchema-instance" xsi:type="dcterms:W3CDTF">2026-01-30T17:42:17Z</dcterms:modified>
</cp:coreProperties>
</file>